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2\Users\jcollins\My Documents\B2B Modules\Class Documents\"/>
    </mc:Choice>
  </mc:AlternateContent>
  <xr:revisionPtr revIDLastSave="0" documentId="13_ncr:1_{C61BB22A-71B9-487E-B781-EB7293A50916}" xr6:coauthVersionLast="47" xr6:coauthVersionMax="47" xr10:uidLastSave="{00000000-0000-0000-0000-000000000000}"/>
  <bookViews>
    <workbookView xWindow="57480" yWindow="-120" windowWidth="29040" windowHeight="15720" xr2:uid="{0D30ED04-170A-44F3-AC80-3BA48A215E3B}"/>
  </bookViews>
  <sheets>
    <sheet name="Read" sheetId="6" r:id="rId1"/>
    <sheet name="Econ Model" sheetId="1" r:id="rId2"/>
    <sheet name="Fixed Expenses" sheetId="2" r:id="rId3"/>
    <sheet name="Revenue Stream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8" i="2" l="1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Y25" i="1"/>
  <c r="Y24" i="1"/>
  <c r="Y23" i="1"/>
  <c r="Y22" i="1"/>
  <c r="Y21" i="1"/>
  <c r="Y20" i="1"/>
  <c r="Y19" i="1"/>
  <c r="Y18" i="1"/>
  <c r="Y17" i="1"/>
  <c r="Y16" i="1"/>
  <c r="AO21" i="5"/>
  <c r="AO20" i="5"/>
  <c r="AO19" i="5"/>
  <c r="AO18" i="5"/>
  <c r="AO17" i="5"/>
  <c r="AO16" i="5"/>
  <c r="AO15" i="5"/>
  <c r="AO14" i="5"/>
  <c r="AO13" i="5"/>
  <c r="AO12" i="5"/>
  <c r="AO11" i="5"/>
  <c r="AO10" i="5"/>
  <c r="AL6" i="5" s="1"/>
  <c r="C25" i="1" s="1"/>
  <c r="AO9" i="5"/>
  <c r="AK21" i="5"/>
  <c r="AK20" i="5"/>
  <c r="AK19" i="5"/>
  <c r="AK18" i="5"/>
  <c r="AK17" i="5"/>
  <c r="AK16" i="5"/>
  <c r="AK15" i="5"/>
  <c r="AK14" i="5"/>
  <c r="AK13" i="5"/>
  <c r="AK12" i="5"/>
  <c r="AK11" i="5"/>
  <c r="AK10" i="5"/>
  <c r="AH6" i="5" s="1"/>
  <c r="C24" i="1" s="1"/>
  <c r="AK9" i="5"/>
  <c r="AG21" i="5"/>
  <c r="AG20" i="5"/>
  <c r="AG19" i="5"/>
  <c r="AG18" i="5"/>
  <c r="AG17" i="5"/>
  <c r="AG16" i="5"/>
  <c r="AG15" i="5"/>
  <c r="AG14" i="5"/>
  <c r="AG13" i="5"/>
  <c r="AG12" i="5"/>
  <c r="AG11" i="5"/>
  <c r="AG10" i="5"/>
  <c r="AD6" i="5" s="1"/>
  <c r="C23" i="1" s="1"/>
  <c r="AG9" i="5"/>
  <c r="AC21" i="5"/>
  <c r="AC20" i="5"/>
  <c r="AC19" i="5"/>
  <c r="AC18" i="5"/>
  <c r="AC17" i="5"/>
  <c r="AC16" i="5"/>
  <c r="AC15" i="5"/>
  <c r="AC14" i="5"/>
  <c r="AC13" i="5"/>
  <c r="AC12" i="5"/>
  <c r="AC11" i="5"/>
  <c r="AC10" i="5"/>
  <c r="AC9" i="5"/>
  <c r="Z6" i="5" s="1"/>
  <c r="C22" i="1" s="1"/>
  <c r="Y21" i="5"/>
  <c r="Y20" i="5"/>
  <c r="Y19" i="5"/>
  <c r="Y18" i="5"/>
  <c r="Y17" i="5"/>
  <c r="Y16" i="5"/>
  <c r="Y15" i="5"/>
  <c r="Y14" i="5"/>
  <c r="Y13" i="5"/>
  <c r="Y12" i="5"/>
  <c r="Y11" i="5"/>
  <c r="Y10" i="5"/>
  <c r="V6" i="5" s="1"/>
  <c r="C21" i="1" s="1"/>
  <c r="Y9" i="5"/>
  <c r="U21" i="5"/>
  <c r="U20" i="5"/>
  <c r="U19" i="5"/>
  <c r="U18" i="5"/>
  <c r="U17" i="5"/>
  <c r="U16" i="5"/>
  <c r="U15" i="5"/>
  <c r="U14" i="5"/>
  <c r="U13" i="5"/>
  <c r="U12" i="5"/>
  <c r="U11" i="5"/>
  <c r="U10" i="5"/>
  <c r="R6" i="5" s="1"/>
  <c r="U9" i="5"/>
  <c r="Q21" i="5"/>
  <c r="Q20" i="5"/>
  <c r="Q19" i="5"/>
  <c r="Q18" i="5"/>
  <c r="Q17" i="5"/>
  <c r="Q16" i="5"/>
  <c r="Q15" i="5"/>
  <c r="Q14" i="5"/>
  <c r="Q13" i="5"/>
  <c r="Q12" i="5"/>
  <c r="Q11" i="5"/>
  <c r="Q10" i="5"/>
  <c r="N6" i="5" s="1"/>
  <c r="C19" i="1" s="1"/>
  <c r="Q9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C2" i="5"/>
  <c r="B15" i="1" s="1"/>
  <c r="J6" i="5"/>
  <c r="J7" i="5" s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E15" i="1"/>
  <c r="P22" i="2"/>
  <c r="O22" i="2"/>
  <c r="N22" i="2"/>
  <c r="M22" i="2"/>
  <c r="L22" i="2"/>
  <c r="K22" i="2"/>
  <c r="J22" i="2"/>
  <c r="I22" i="2"/>
  <c r="H22" i="2"/>
  <c r="G22" i="2"/>
  <c r="F22" i="2"/>
  <c r="E22" i="2"/>
  <c r="F6" i="5" l="1"/>
  <c r="F7" i="5" s="1"/>
  <c r="B6" i="5"/>
  <c r="B7" i="5" s="1"/>
  <c r="D16" i="1" s="1"/>
  <c r="Z16" i="1" s="1"/>
  <c r="E4" i="1"/>
  <c r="D2" i="2"/>
  <c r="C20" i="1"/>
  <c r="R7" i="5"/>
  <c r="D20" i="1" s="1"/>
  <c r="Z20" i="1" s="1"/>
  <c r="AD7" i="5"/>
  <c r="D23" i="1" s="1"/>
  <c r="Z23" i="1" s="1"/>
  <c r="V7" i="5"/>
  <c r="D21" i="1" s="1"/>
  <c r="Z21" i="1" s="1"/>
  <c r="Z7" i="5"/>
  <c r="D22" i="1" s="1"/>
  <c r="Z22" i="1" s="1"/>
  <c r="AH7" i="5"/>
  <c r="D24" i="1" s="1"/>
  <c r="Z24" i="1" s="1"/>
  <c r="AL7" i="5"/>
  <c r="D25" i="1" s="1"/>
  <c r="Z25" i="1" s="1"/>
  <c r="N7" i="5"/>
  <c r="D22" i="2"/>
  <c r="C18" i="1"/>
  <c r="D17" i="1"/>
  <c r="Z17" i="1" s="1"/>
  <c r="C17" i="1"/>
  <c r="D18" i="1"/>
  <c r="Z18" i="1" s="1"/>
  <c r="C3" i="1"/>
  <c r="D2" i="5" l="1"/>
  <c r="C15" i="1" s="1"/>
  <c r="C16" i="1"/>
  <c r="D4" i="1"/>
  <c r="C4" i="1" s="1"/>
  <c r="D19" i="1"/>
  <c r="Z19" i="1" s="1"/>
  <c r="E2" i="5"/>
  <c r="D15" i="1" s="1"/>
  <c r="B9" i="1" s="1"/>
  <c r="D3" i="1"/>
  <c r="B4" i="1" l="1"/>
  <c r="B6" i="1" s="1"/>
  <c r="C6" i="1"/>
  <c r="D6" i="1"/>
  <c r="B11" i="1" s="1"/>
  <c r="D10" i="1" l="1"/>
  <c r="C10" i="1"/>
  <c r="B10" i="1" s="1"/>
  <c r="F22" i="1" l="1"/>
  <c r="V22" i="1" s="1"/>
  <c r="F21" i="1"/>
  <c r="J21" i="1" s="1"/>
  <c r="F20" i="1"/>
  <c r="W20" i="1" s="1"/>
  <c r="F19" i="1"/>
  <c r="F18" i="1"/>
  <c r="F17" i="1"/>
  <c r="V17" i="1" s="1"/>
  <c r="F16" i="1"/>
  <c r="N16" i="1" s="1"/>
  <c r="F25" i="1"/>
  <c r="W25" i="1" s="1"/>
  <c r="F24" i="1"/>
  <c r="J25" i="1" s="1"/>
  <c r="F23" i="1"/>
  <c r="N23" i="1" s="1"/>
  <c r="J23" i="1"/>
  <c r="V20" i="1"/>
  <c r="R22" i="1"/>
  <c r="J18" i="1"/>
  <c r="J19" i="1"/>
  <c r="R24" i="1"/>
  <c r="R16" i="1"/>
  <c r="W16" i="1"/>
  <c r="R18" i="1"/>
  <c r="V18" i="1"/>
  <c r="N18" i="1"/>
  <c r="W18" i="1"/>
  <c r="J17" i="1"/>
  <c r="R19" i="1"/>
  <c r="N19" i="1"/>
  <c r="R20" i="1"/>
  <c r="V19" i="1"/>
  <c r="V23" i="1"/>
  <c r="W19" i="1"/>
  <c r="N24" i="1" l="1"/>
  <c r="J24" i="1"/>
  <c r="J16" i="1"/>
  <c r="V25" i="1"/>
  <c r="N20" i="1"/>
  <c r="R25" i="1"/>
  <c r="V24" i="1"/>
  <c r="X24" i="1" s="1"/>
  <c r="AA24" i="1" s="1"/>
  <c r="R17" i="1"/>
  <c r="J20" i="1"/>
  <c r="X20" i="1" s="1"/>
  <c r="AA20" i="1" s="1"/>
  <c r="N17" i="1"/>
  <c r="X17" i="1" s="1"/>
  <c r="AA17" i="1" s="1"/>
  <c r="W17" i="1"/>
  <c r="R21" i="1"/>
  <c r="X21" i="1" s="1"/>
  <c r="AA21" i="1" s="1"/>
  <c r="W21" i="1"/>
  <c r="N22" i="1"/>
  <c r="W22" i="1"/>
  <c r="W23" i="1"/>
  <c r="N21" i="1"/>
  <c r="W24" i="1"/>
  <c r="J22" i="1"/>
  <c r="X22" i="1" s="1"/>
  <c r="AA22" i="1" s="1"/>
  <c r="R23" i="1"/>
  <c r="X23" i="1" s="1"/>
  <c r="AA23" i="1" s="1"/>
  <c r="V16" i="1"/>
  <c r="X16" i="1" s="1"/>
  <c r="AA16" i="1" s="1"/>
  <c r="V21" i="1"/>
  <c r="N25" i="1"/>
  <c r="X25" i="1" s="1"/>
  <c r="AA25" i="1" s="1"/>
  <c r="X18" i="1"/>
  <c r="AA18" i="1" s="1"/>
  <c r="X19" i="1"/>
  <c r="AA19" i="1" s="1"/>
</calcChain>
</file>

<file path=xl/sharedStrings.xml><?xml version="1.0" encoding="utf-8"?>
<sst xmlns="http://schemas.openxmlformats.org/spreadsheetml/2006/main" count="132" uniqueCount="60">
  <si>
    <t>Economic Model</t>
  </si>
  <si>
    <t xml:space="preserve">Yearly Net Income </t>
  </si>
  <si>
    <t>Fixed Cost</t>
  </si>
  <si>
    <t>Tax Rate</t>
  </si>
  <si>
    <t>Total Gross Sales</t>
  </si>
  <si>
    <t>Year</t>
  </si>
  <si>
    <t>Quarter</t>
  </si>
  <si>
    <t>Month</t>
  </si>
  <si>
    <t>Total</t>
  </si>
  <si>
    <t>Variable</t>
  </si>
  <si>
    <t>Price</t>
  </si>
  <si>
    <t>Margins</t>
  </si>
  <si>
    <t>Average</t>
  </si>
  <si>
    <t>Average Profit</t>
  </si>
  <si>
    <t>Avg Sales Needed</t>
  </si>
  <si>
    <t>Monthly</t>
  </si>
  <si>
    <t>Revenue Streams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</si>
  <si>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</si>
  <si>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</si>
  <si>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</si>
  <si>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</si>
  <si>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</si>
  <si>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</si>
  <si>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</si>
  <si>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</si>
  <si>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</si>
  <si>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</si>
  <si>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</si>
  <si>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</si>
  <si>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</si>
  <si>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</si>
  <si>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Qtr</t>
  </si>
  <si>
    <t>Difference</t>
  </si>
  <si>
    <t>Year Goal</t>
  </si>
  <si>
    <t>Projected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</si>
  <si>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</si>
  <si>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</si>
  <si>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</si>
  <si>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</si>
  <si>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</si>
  <si>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</si>
  <si>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</si>
  <si>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</si>
  <si>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</si>
  <si>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</si>
  <si>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</si>
  <si>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Revenue Stream</t>
  </si>
  <si>
    <t>Expense name</t>
  </si>
  <si>
    <t>Cost</t>
  </si>
  <si>
    <t>Multiplier</t>
  </si>
  <si>
    <t>Totals</t>
  </si>
  <si>
    <t>Monthly Expenses</t>
  </si>
  <si>
    <t>Yearly Expenses</t>
  </si>
  <si>
    <t>Gross Profit</t>
  </si>
  <si>
    <t>Net Profit</t>
  </si>
  <si>
    <t>Work Dys</t>
  </si>
  <si>
    <t>Work Wks</t>
  </si>
  <si>
    <t>Econ Model Tab</t>
  </si>
  <si>
    <t>Fixed Expenses Tab</t>
  </si>
  <si>
    <t>Revenue Streams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</si>
</sst>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1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9" fontId="0" fillId="4" borderId="1" xfId="0" applyNumberFormat="1" applyFill="1" applyBorder="1" applyAlignment="1">
      <alignment horizontal="center"/>
    </xf>
    <xf numFmtId="9" fontId="0" fillId="4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0" fillId="0" borderId="2" xfId="0" applyNumberFormat="1" applyBorder="1"/>
    <xf numFmtId="9" fontId="0" fillId="0" borderId="2" xfId="0" applyNumberFormat="1" applyBorder="1" applyProtection="1">
      <protection locked="0"/>
    </xf>
    <xf numFmtId="164" fontId="0" fillId="0" borderId="0" xfId="0" applyNumberFormat="1"/>
    <xf numFmtId="1" fontId="0" fillId="0" borderId="1" xfId="0" applyNumberFormat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85725</xdr:rowOff>
    </xdr:from>
    <xdr:to>
      <xdr:col>8</xdr:col>
      <xdr:colOff>248466</xdr:colOff>
      <xdr:row>27</xdr:row>
      <xdr:rowOff>19697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D92955-61C4-0176-6520-738315123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266700"/>
          <a:ext cx="5849166" cy="463932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oneCellAnchor>
    <xdr:from>
      <xdr:col>5</xdr:col>
      <xdr:colOff>190500</xdr:colOff>
      <xdr:row>15</xdr:row>
      <xdr:rowOff>38100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2D1F58-56FF-5B88-BA31-EBF6601A5899}"/>
            </a:ext>
          </a:extLst>
        </xdr:cNvPr>
        <xdr:cNvSpPr txBox="1"/>
      </xdr:nvSpPr>
      <xdr:spPr>
        <a:xfrm>
          <a:off x="3238500" y="2752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8</xdr:col>
      <xdr:colOff>53975</xdr:colOff>
      <xdr:row>1</xdr:row>
      <xdr:rowOff>120650</xdr:rowOff>
    </xdr:from>
    <xdr:to>
      <xdr:col>12</xdr:col>
      <xdr:colOff>73025</xdr:colOff>
      <xdr:row>4</xdr:row>
      <xdr:rowOff>161925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956F27E-DB2E-6B8A-0D24-C5D329AEA40B}"/>
            </a:ext>
          </a:extLst>
        </xdr:cNvPr>
        <xdr:cNvSpPr txBox="1"/>
      </xdr:nvSpPr>
      <xdr:spPr>
        <a:xfrm>
          <a:off x="4930775" y="301625"/>
          <a:ext cx="2457450" cy="584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</a:t>
          </a:r>
          <a:r>
            <a:rPr lang="en-US" sz="1100" baseline="0"/>
            <a:t> is the amount of income you want to make from the business</a:t>
          </a:r>
          <a:endParaRPr lang="en-US" sz="1100"/>
        </a:p>
      </xdr:txBody>
    </xdr:sp>
    <xdr:clientData/>
  </xdr:twoCellAnchor>
  <xdr:twoCellAnchor>
    <xdr:from>
      <xdr:col>4</xdr:col>
      <xdr:colOff>196850</xdr:colOff>
      <xdr:row>3</xdr:row>
      <xdr:rowOff>50800</xdr:rowOff>
    </xdr:from>
    <xdr:to>
      <xdr:col>8</xdr:col>
      <xdr:colOff>53975</xdr:colOff>
      <xdr:row>5</xdr:row>
      <xdr:rowOff>120650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4BE1D68A-5797-A177-D6CA-30D867CADF11}"/>
            </a:ext>
          </a:extLst>
        </xdr:cNvPr>
        <xdr:cNvCxnSpPr>
          <a:stCxn id="4" idx="1"/>
        </xdr:cNvCxnSpPr>
      </xdr:nvCxnSpPr>
      <xdr:spPr>
        <a:xfrm flipH="1">
          <a:off x="2635250" y="593725"/>
          <a:ext cx="2295525" cy="43180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9</xdr:row>
      <xdr:rowOff>123825</xdr:rowOff>
    </xdr:from>
    <xdr:to>
      <xdr:col>15</xdr:col>
      <xdr:colOff>314325</xdr:colOff>
      <xdr:row>13</xdr:row>
      <xdr:rowOff>123825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C8E27A4-4616-4761-A74E-5AA4A463DD25}"/>
            </a:ext>
          </a:extLst>
        </xdr:cNvPr>
        <xdr:cNvSpPr txBox="1"/>
      </xdr:nvSpPr>
      <xdr:spPr>
        <a:xfrm>
          <a:off x="7000875" y="1752600"/>
          <a:ext cx="245745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</a:t>
          </a:r>
          <a:r>
            <a:rPr lang="en-US" sz="1100" baseline="0"/>
            <a:t> is for the amount of weeks you plan to be open a year and number of days you are working a week.</a:t>
          </a:r>
          <a:endParaRPr lang="en-US" sz="1100"/>
        </a:p>
      </xdr:txBody>
    </xdr:sp>
    <xdr:clientData/>
  </xdr:twoCellAnchor>
  <xdr:twoCellAnchor>
    <xdr:from>
      <xdr:col>11</xdr:col>
      <xdr:colOff>314325</xdr:colOff>
      <xdr:row>15</xdr:row>
      <xdr:rowOff>85725</xdr:rowOff>
    </xdr:from>
    <xdr:to>
      <xdr:col>15</xdr:col>
      <xdr:colOff>333375</xdr:colOff>
      <xdr:row>18</xdr:row>
      <xdr:rowOff>130175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AD25CD8-2232-4B1D-9EC0-6D7AD836A103}"/>
            </a:ext>
          </a:extLst>
        </xdr:cNvPr>
        <xdr:cNvSpPr txBox="1"/>
      </xdr:nvSpPr>
      <xdr:spPr>
        <a:xfrm>
          <a:off x="7019925" y="2800350"/>
          <a:ext cx="2457450" cy="587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Input</a:t>
          </a:r>
          <a:r>
            <a:rPr lang="en-US" sz="1100" baseline="0"/>
            <a:t> the percentage of each revenue stream to equal total of 100%.</a:t>
          </a:r>
          <a:endParaRPr lang="en-US" sz="1100"/>
        </a:p>
      </xdr:txBody>
    </xdr:sp>
    <xdr:clientData/>
  </xdr:twoCellAnchor>
  <xdr:twoCellAnchor>
    <xdr:from>
      <xdr:col>7</xdr:col>
      <xdr:colOff>390525</xdr:colOff>
      <xdr:row>17</xdr:row>
      <xdr:rowOff>25400</xdr:rowOff>
    </xdr:from>
    <xdr:to>
      <xdr:col>11</xdr:col>
      <xdr:colOff>295275</xdr:colOff>
      <xdr:row>17</xdr:row>
      <xdr:rowOff>142875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12BB5AC9-AE23-49E3-9D65-AF85F32F97EB}"/>
            </a:ext>
          </a:extLst>
        </xdr:cNvPr>
        <xdr:cNvCxnSpPr/>
      </xdr:nvCxnSpPr>
      <xdr:spPr>
        <a:xfrm flipH="1">
          <a:off x="4657725" y="3101975"/>
          <a:ext cx="2343150" cy="11747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247650</xdr:colOff>
      <xdr:row>11</xdr:row>
      <xdr:rowOff>120650</xdr:rowOff>
    </xdr:from>
    <xdr:to>
      <xdr:col>11</xdr:col>
      <xdr:colOff>292100</xdr:colOff>
      <xdr:row>11</xdr:row>
      <xdr:rowOff>123825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D1F22451-00DB-4085-A8AE-A4BD1F94686A}"/>
            </a:ext>
          </a:extLst>
        </xdr:cNvPr>
        <xdr:cNvCxnSpPr>
          <a:stCxn id="7" idx="1"/>
        </xdr:cNvCxnSpPr>
      </xdr:nvCxnSpPr>
      <xdr:spPr>
        <a:xfrm flipH="1">
          <a:off x="3295650" y="2111375"/>
          <a:ext cx="3702050" cy="317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</xdr:colOff>
      <xdr:row>10</xdr:row>
      <xdr:rowOff>82550</xdr:rowOff>
    </xdr:from>
    <xdr:to>
      <xdr:col>11</xdr:col>
      <xdr:colOff>292100</xdr:colOff>
      <xdr:row>11</xdr:row>
      <xdr:rowOff>120650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3BF1DBD1-4114-44EA-BC36-40BEFF669A25}"/>
            </a:ext>
          </a:extLst>
        </xdr:cNvPr>
        <xdr:cNvCxnSpPr>
          <a:stCxn id="7" idx="1"/>
        </xdr:cNvCxnSpPr>
      </xdr:nvCxnSpPr>
      <xdr:spPr>
        <a:xfrm flipH="1" flipV="1">
          <a:off x="4381500" y="1892300"/>
          <a:ext cx="2616200" cy="21907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415925</xdr:colOff>
      <xdr:row>5</xdr:row>
      <xdr:rowOff>168275</xdr:rowOff>
    </xdr:from>
    <xdr:to>
      <xdr:col>12</xdr:col>
      <xdr:colOff>434975</xdr:colOff>
      <xdr:row>9</xdr:row>
      <xdr:rowOff>34925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11D145F-D765-4558-8191-2ECF49FA487A}"/>
            </a:ext>
          </a:extLst>
        </xdr:cNvPr>
        <xdr:cNvSpPr txBox="1"/>
      </xdr:nvSpPr>
      <xdr:spPr>
        <a:xfrm>
          <a:off x="5292725" y="1073150"/>
          <a:ext cx="245745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</a:t>
          </a:r>
          <a:r>
            <a:rPr lang="en-US" sz="1100" baseline="0"/>
            <a:t> information comes from the Fixed Expenses tab.</a:t>
          </a:r>
          <a:endParaRPr lang="en-US" sz="1100"/>
        </a:p>
      </xdr:txBody>
    </xdr:sp>
    <xdr:clientData/>
  </xdr:twoCellAnchor>
  <xdr:twoCellAnchor>
    <xdr:from>
      <xdr:col>4</xdr:col>
      <xdr:colOff>142875</xdr:colOff>
      <xdr:row>6</xdr:row>
      <xdr:rowOff>133350</xdr:rowOff>
    </xdr:from>
    <xdr:to>
      <xdr:col>8</xdr:col>
      <xdr:colOff>415925</xdr:colOff>
      <xdr:row>7</xdr:row>
      <xdr:rowOff>101600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6BC05E19-5FE3-4F4F-AF1C-13662E26703F}"/>
            </a:ext>
          </a:extLst>
        </xdr:cNvPr>
        <xdr:cNvCxnSpPr>
          <a:stCxn id="19" idx="1"/>
        </xdr:cNvCxnSpPr>
      </xdr:nvCxnSpPr>
      <xdr:spPr>
        <a:xfrm flipH="1" flipV="1">
          <a:off x="2581275" y="1219200"/>
          <a:ext cx="2711450" cy="14922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558800</xdr:colOff>
      <xdr:row>26</xdr:row>
      <xdr:rowOff>114300</xdr:rowOff>
    </xdr:from>
    <xdr:to>
      <xdr:col>12</xdr:col>
      <xdr:colOff>577850</xdr:colOff>
      <xdr:row>29</xdr:row>
      <xdr:rowOff>161925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A230EA3-5F32-4921-A2F2-D95F2AA8F3B6}"/>
            </a:ext>
          </a:extLst>
        </xdr:cNvPr>
        <xdr:cNvSpPr txBox="1"/>
      </xdr:nvSpPr>
      <xdr:spPr>
        <a:xfrm>
          <a:off x="5435600" y="4819650"/>
          <a:ext cx="245745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</a:t>
          </a:r>
          <a:r>
            <a:rPr lang="en-US" sz="1100" baseline="0"/>
            <a:t> information will come from the Revenue Streams tab.</a:t>
          </a:r>
          <a:endParaRPr lang="en-US" sz="1100"/>
        </a:p>
      </xdr:txBody>
    </xdr:sp>
    <xdr:clientData/>
  </xdr:twoCellAnchor>
  <xdr:twoCellAnchor>
    <xdr:from>
      <xdr:col>4</xdr:col>
      <xdr:colOff>85725</xdr:colOff>
      <xdr:row>22</xdr:row>
      <xdr:rowOff>19050</xdr:rowOff>
    </xdr:from>
    <xdr:to>
      <xdr:col>8</xdr:col>
      <xdr:colOff>539750</xdr:colOff>
      <xdr:row>28</xdr:row>
      <xdr:rowOff>57150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695A1F3E-F773-4B62-A0BF-BC1A9D324A01}"/>
            </a:ext>
          </a:extLst>
        </xdr:cNvPr>
        <xdr:cNvCxnSpPr/>
      </xdr:nvCxnSpPr>
      <xdr:spPr>
        <a:xfrm flipH="1" flipV="1">
          <a:off x="2524125" y="4000500"/>
          <a:ext cx="2892425" cy="112395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381000</xdr:colOff>
      <xdr:row>34</xdr:row>
      <xdr:rowOff>25400</xdr:rowOff>
    </xdr:from>
    <xdr:to>
      <xdr:col>4</xdr:col>
      <xdr:colOff>248155</xdr:colOff>
      <xdr:row>42</xdr:row>
      <xdr:rowOff>19050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D7C6B25-DB35-C2C3-C0E4-5DA4D8C150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56142"/>
        <a:stretch>
          <a:fillRect/>
        </a:stretch>
      </xdr:blipFill>
      <xdr:spPr>
        <a:xfrm>
          <a:off x="381000" y="6540500"/>
          <a:ext cx="3620005" cy="14414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844550</xdr:colOff>
      <xdr:row>42</xdr:row>
      <xdr:rowOff>133350</xdr:rowOff>
    </xdr:from>
    <xdr:to>
      <xdr:col>2</xdr:col>
      <xdr:colOff>330200</xdr:colOff>
      <xdr:row>44</xdr:row>
      <xdr:rowOff>152400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5BA99048-21E8-42CA-87ED-A24AD722BC04}"/>
            </a:ext>
          </a:extLst>
        </xdr:cNvPr>
        <xdr:cNvSpPr txBox="1"/>
      </xdr:nvSpPr>
      <xdr:spPr>
        <a:xfrm>
          <a:off x="844550" y="8096250"/>
          <a:ext cx="20193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Expenses you pay</a:t>
          </a:r>
          <a:r>
            <a:rPr lang="en-US" sz="1100" baseline="0"/>
            <a:t> once a year.</a:t>
          </a:r>
          <a:endParaRPr lang="en-US" sz="1100"/>
        </a:p>
      </xdr:txBody>
    </xdr:sp>
    <xdr:clientData/>
  </xdr:twoCellAnchor>
  <xdr:twoCellAnchor editAs="oneCell">
    <xdr:from>
      <xdr:col>5</xdr:col>
      <xdr:colOff>457200</xdr:colOff>
      <xdr:row>34</xdr:row>
      <xdr:rowOff>28575</xdr:rowOff>
    </xdr:from>
    <xdr:to>
      <xdr:col>13</xdr:col>
      <xdr:colOff>591249</xdr:colOff>
      <xdr:row>39</xdr:row>
      <xdr:rowOff>73158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5BC581A-90E0-49D2-2511-A454AE69A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19650" y="6543675"/>
          <a:ext cx="5010849" cy="94945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7</xdr:col>
      <xdr:colOff>495299</xdr:colOff>
      <xdr:row>40</xdr:row>
      <xdr:rowOff>19050</xdr:rowOff>
    </xdr:from>
    <xdr:to>
      <xdr:col>11</xdr:col>
      <xdr:colOff>384174</xdr:colOff>
      <xdr:row>42</xdr:row>
      <xdr:rowOff>171450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23D1674-B841-4759-BE02-E7046F916BD8}"/>
            </a:ext>
          </a:extLst>
        </xdr:cNvPr>
        <xdr:cNvSpPr txBox="1"/>
      </xdr:nvSpPr>
      <xdr:spPr>
        <a:xfrm>
          <a:off x="6076949" y="7620000"/>
          <a:ext cx="2327275" cy="5143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Expenses you pay</a:t>
          </a:r>
          <a:r>
            <a:rPr lang="en-US" sz="1100" baseline="0"/>
            <a:t> monthly. You can add the actual info under each month.</a:t>
          </a:r>
        </a:p>
        <a:p>
          <a:endParaRPr lang="en-US" sz="1100"/>
        </a:p>
      </xdr:txBody>
    </xdr:sp>
    <xdr:clientData/>
  </xdr:twoCellAnchor>
  <xdr:twoCellAnchor editAs="oneCell">
    <xdr:from>
      <xdr:col>0</xdr:col>
      <xdr:colOff>533400</xdr:colOff>
      <xdr:row>49</xdr:row>
      <xdr:rowOff>9525</xdr:rowOff>
    </xdr:from>
    <xdr:to>
      <xdr:col>7</xdr:col>
      <xdr:colOff>705</xdr:colOff>
      <xdr:row>67</xdr:row>
      <xdr:rowOff>92542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6495E26-0967-78E0-B28F-C05B1ADEF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" y="9420225"/>
          <a:ext cx="5048955" cy="334056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3</xdr:col>
      <xdr:colOff>180975</xdr:colOff>
      <xdr:row>48</xdr:row>
      <xdr:rowOff>149226</xdr:rowOff>
    </xdr:from>
    <xdr:to>
      <xdr:col>6</xdr:col>
      <xdr:colOff>114301</xdr:colOff>
      <xdr:row>49</xdr:row>
      <xdr:rowOff>114301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2622B93E-1B40-422B-944D-786DF1627DE6}"/>
            </a:ext>
          </a:extLst>
        </xdr:cNvPr>
        <xdr:cNvSpPr txBox="1"/>
      </xdr:nvSpPr>
      <xdr:spPr>
        <a:xfrm>
          <a:off x="3324225" y="9197976"/>
          <a:ext cx="1762126" cy="327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Name of revenue stream.</a:t>
          </a:r>
          <a:endParaRPr lang="en-US" sz="1100" baseline="0"/>
        </a:p>
        <a:p>
          <a:endParaRPr lang="en-US" sz="1100"/>
        </a:p>
      </xdr:txBody>
    </xdr:sp>
    <xdr:clientData/>
  </xdr:twoCellAnchor>
  <xdr:twoCellAnchor>
    <xdr:from>
      <xdr:col>3</xdr:col>
      <xdr:colOff>196850</xdr:colOff>
      <xdr:row>50</xdr:row>
      <xdr:rowOff>44451</xdr:rowOff>
    </xdr:from>
    <xdr:to>
      <xdr:col>6</xdr:col>
      <xdr:colOff>130176</xdr:colOff>
      <xdr:row>52</xdr:row>
      <xdr:rowOff>19051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49CFD6E6-2632-4135-9ED7-7E9670441C2C}"/>
            </a:ext>
          </a:extLst>
        </xdr:cNvPr>
        <xdr:cNvSpPr txBox="1"/>
      </xdr:nvSpPr>
      <xdr:spPr>
        <a:xfrm>
          <a:off x="3340100" y="9636126"/>
          <a:ext cx="1762126" cy="336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Price.</a:t>
          </a:r>
          <a:endParaRPr lang="en-US" sz="1100" baseline="0"/>
        </a:p>
        <a:p>
          <a:endParaRPr lang="en-US" sz="1100"/>
        </a:p>
      </xdr:txBody>
    </xdr:sp>
    <xdr:clientData/>
  </xdr:twoCellAnchor>
  <xdr:twoCellAnchor>
    <xdr:from>
      <xdr:col>2</xdr:col>
      <xdr:colOff>19050</xdr:colOff>
      <xdr:row>48</xdr:row>
      <xdr:rowOff>312739</xdr:rowOff>
    </xdr:from>
    <xdr:to>
      <xdr:col>3</xdr:col>
      <xdr:colOff>177800</xdr:colOff>
      <xdr:row>49</xdr:row>
      <xdr:rowOff>142875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598724C0-DE47-4D97-AB61-EA805B3EE785}"/>
            </a:ext>
          </a:extLst>
        </xdr:cNvPr>
        <xdr:cNvCxnSpPr>
          <a:stCxn id="35" idx="1"/>
        </xdr:cNvCxnSpPr>
      </xdr:nvCxnSpPr>
      <xdr:spPr>
        <a:xfrm flipH="1">
          <a:off x="2552700" y="9361489"/>
          <a:ext cx="768350" cy="192086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50</xdr:row>
      <xdr:rowOff>161925</xdr:rowOff>
    </xdr:from>
    <xdr:to>
      <xdr:col>3</xdr:col>
      <xdr:colOff>200025</xdr:colOff>
      <xdr:row>51</xdr:row>
      <xdr:rowOff>33339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31677C62-A47E-4080-B228-242002B2A802}"/>
            </a:ext>
          </a:extLst>
        </xdr:cNvPr>
        <xdr:cNvCxnSpPr>
          <a:stCxn id="36" idx="1"/>
        </xdr:cNvCxnSpPr>
      </xdr:nvCxnSpPr>
      <xdr:spPr>
        <a:xfrm flipH="1" flipV="1">
          <a:off x="2543175" y="9753600"/>
          <a:ext cx="800100" cy="52389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177801</xdr:colOff>
      <xdr:row>69</xdr:row>
      <xdr:rowOff>104775</xdr:rowOff>
    </xdr:from>
    <xdr:to>
      <xdr:col>3</xdr:col>
      <xdr:colOff>590551</xdr:colOff>
      <xdr:row>72</xdr:row>
      <xdr:rowOff>82550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B103EABC-952A-49C5-9785-4C33D402D7F2}"/>
            </a:ext>
          </a:extLst>
        </xdr:cNvPr>
        <xdr:cNvSpPr txBox="1"/>
      </xdr:nvSpPr>
      <xdr:spPr>
        <a:xfrm>
          <a:off x="2101851" y="13134975"/>
          <a:ext cx="1631950" cy="520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Expenses it</a:t>
          </a:r>
          <a:r>
            <a:rPr lang="en-US" sz="1100" baseline="0"/>
            <a:t> take to make the revenue stream</a:t>
          </a:r>
        </a:p>
        <a:p>
          <a:endParaRPr lang="en-US" sz="1100"/>
        </a:p>
      </xdr:txBody>
    </xdr:sp>
    <xdr:clientData/>
  </xdr:twoCellAnchor>
  <xdr:twoCellAnchor>
    <xdr:from>
      <xdr:col>2</xdr:col>
      <xdr:colOff>133350</xdr:colOff>
      <xdr:row>59</xdr:row>
      <xdr:rowOff>38100</xdr:rowOff>
    </xdr:from>
    <xdr:to>
      <xdr:col>2</xdr:col>
      <xdr:colOff>384176</xdr:colOff>
      <xdr:row>69</xdr:row>
      <xdr:rowOff>104775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A913E0BD-A687-4443-AEC9-AAD61F7D25DF}"/>
            </a:ext>
          </a:extLst>
        </xdr:cNvPr>
        <xdr:cNvCxnSpPr>
          <a:stCxn id="43" idx="0"/>
        </xdr:cNvCxnSpPr>
      </xdr:nvCxnSpPr>
      <xdr:spPr>
        <a:xfrm flipH="1" flipV="1">
          <a:off x="2667000" y="11258550"/>
          <a:ext cx="250826" cy="187642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DB911-5BA5-40E4-9555-92BBD9F77981}">
  <dimension ref="A1:A49"/>
  <sheetViews>
    <sheetView tabSelected="1" topLeftCell="A29" workbookViewId="0">
      <selection activeCell="H72" sqref="H72"/>
    </sheetView>
  </sheetViews>
  <sheetFormatPr defaultRowHeight="14.5" x14ac:dyDescent="0.35"/>
  <cols>
    <col min="1" max="1" width="27.54296875" bestFit="1" customWidth="1"/>
  </cols>
  <sheetData>
    <row r="1" spans="1:1" ht="28.5" x14ac:dyDescent="0.65">
      <c r="A1" s="29" t="s">
        <v>57</v>
      </c>
    </row>
    <row r="34" spans="1:1" ht="28.5" x14ac:dyDescent="0.65">
      <c r="A34" s="29" t="s">
        <v>58</v>
      </c>
    </row>
    <row r="49" spans="1:1" ht="28.5" x14ac:dyDescent="0.65">
      <c r="A49" s="29" t="s">
        <v>59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48A6F-4DA5-4126-9A31-FE9C632806FB}">
  <dimension ref="A1:AA25"/>
  <sheetViews>
    <sheetView zoomScaleNormal="100" workbookViewId="0">
      <selection activeCell="U17" sqref="U17"/>
    </sheetView>
  </sheetViews>
  <sheetFormatPr defaultRowHeight="14.5" x14ac:dyDescent="0.35"/>
  <cols>
    <col min="1" max="1" width="16.1796875" bestFit="1" customWidth="1"/>
    <col min="2" max="2" width="12.26953125" bestFit="1" customWidth="1"/>
    <col min="3" max="4" width="10.36328125" bestFit="1" customWidth="1"/>
    <col min="5" max="5" width="8.7265625" customWidth="1"/>
    <col min="6" max="6" width="7.08984375" bestFit="1" customWidth="1"/>
    <col min="7" max="7" width="6.26953125" bestFit="1" customWidth="1"/>
    <col min="8" max="9" width="6.26953125" customWidth="1"/>
    <col min="10" max="10" width="9.36328125" bestFit="1" customWidth="1"/>
    <col min="11" max="11" width="6.26953125" bestFit="1" customWidth="1"/>
    <col min="12" max="12" width="6.26953125" customWidth="1"/>
    <col min="13" max="13" width="6.26953125" bestFit="1" customWidth="1"/>
    <col min="14" max="14" width="9.36328125" bestFit="1" customWidth="1"/>
    <col min="15" max="15" width="6.26953125" bestFit="1" customWidth="1"/>
    <col min="16" max="16" width="6.26953125" customWidth="1"/>
    <col min="17" max="17" width="6.26953125" bestFit="1" customWidth="1"/>
    <col min="18" max="18" width="9.36328125" bestFit="1" customWidth="1"/>
    <col min="19" max="19" width="6.26953125" bestFit="1" customWidth="1"/>
    <col min="20" max="20" width="6.26953125" customWidth="1"/>
    <col min="21" max="21" width="6.26953125" bestFit="1" customWidth="1"/>
    <col min="22" max="22" width="9.36328125" bestFit="1" customWidth="1"/>
    <col min="23" max="23" width="9" bestFit="1" customWidth="1"/>
    <col min="24" max="24" width="9.36328125" bestFit="1" customWidth="1"/>
    <col min="25" max="25" width="9.36328125" customWidth="1"/>
    <col min="26" max="27" width="10.7265625" bestFit="1" customWidth="1"/>
    <col min="28" max="28" width="8.90625" bestFit="1" customWidth="1"/>
  </cols>
  <sheetData>
    <row r="1" spans="1:27" ht="39" customHeight="1" x14ac:dyDescent="0.35">
      <c r="A1" s="27" t="s">
        <v>0</v>
      </c>
      <c r="B1" s="27"/>
      <c r="C1" s="27"/>
      <c r="D1" s="27"/>
      <c r="E1" s="27"/>
      <c r="F1" s="27"/>
      <c r="G1" s="27"/>
    </row>
    <row r="2" spans="1:27" ht="14.5" customHeight="1" x14ac:dyDescent="0.35">
      <c r="A2" s="2"/>
      <c r="B2" s="3" t="s">
        <v>5</v>
      </c>
      <c r="C2" s="3" t="s">
        <v>6</v>
      </c>
      <c r="D2" s="3" t="s">
        <v>7</v>
      </c>
      <c r="F2" s="2"/>
      <c r="G2" s="2"/>
    </row>
    <row r="3" spans="1:27" x14ac:dyDescent="0.35">
      <c r="A3" s="3" t="s">
        <v>1</v>
      </c>
      <c r="B3" s="9">
        <v>0</v>
      </c>
      <c r="C3" s="6">
        <f>B3/4</f>
        <v>0</v>
      </c>
      <c r="D3" s="6">
        <f>C3/3</f>
        <v>0</v>
      </c>
      <c r="E3" s="3" t="s">
        <v>12</v>
      </c>
    </row>
    <row r="4" spans="1:27" x14ac:dyDescent="0.35">
      <c r="A4" s="3" t="s">
        <v>2</v>
      </c>
      <c r="B4" s="6">
        <f>C4*4</f>
        <v>0</v>
      </c>
      <c r="C4" s="6">
        <f>D4*3</f>
        <v>0</v>
      </c>
      <c r="D4" s="6">
        <f>'Fixed Expenses'!D22+('Fixed Expenses'!D2/12)</f>
        <v>0</v>
      </c>
      <c r="E4" s="6">
        <f>AVERAGE('Fixed Expenses'!E22:P22)</f>
        <v>0</v>
      </c>
    </row>
    <row r="5" spans="1:27" x14ac:dyDescent="0.35">
      <c r="A5" s="4" t="s">
        <v>3</v>
      </c>
      <c r="B5" s="19">
        <v>0.3</v>
      </c>
      <c r="C5" s="19">
        <v>0.3</v>
      </c>
      <c r="D5" s="19">
        <v>0.3</v>
      </c>
    </row>
    <row r="6" spans="1:27" x14ac:dyDescent="0.35">
      <c r="A6" s="3" t="s">
        <v>4</v>
      </c>
      <c r="B6" s="6">
        <f>B3+B4+(B3*B5)</f>
        <v>0</v>
      </c>
      <c r="C6" s="6">
        <f>C3+C4+(C3*C5)</f>
        <v>0</v>
      </c>
      <c r="D6" s="6">
        <f>D3+D4+(D3*D5)</f>
        <v>0</v>
      </c>
    </row>
    <row r="8" spans="1:27" x14ac:dyDescent="0.35">
      <c r="B8" s="1" t="s">
        <v>15</v>
      </c>
      <c r="C8" s="5" t="s">
        <v>56</v>
      </c>
      <c r="D8" s="5" t="s">
        <v>55</v>
      </c>
      <c r="E8" s="26"/>
    </row>
    <row r="9" spans="1:27" x14ac:dyDescent="0.35">
      <c r="A9" s="3" t="s">
        <v>13</v>
      </c>
      <c r="B9" s="25" t="e">
        <f>D15</f>
        <v>#DIV/0!</v>
      </c>
      <c r="C9" s="26"/>
      <c r="D9" s="5">
        <f>C9*E8</f>
        <v>0</v>
      </c>
    </row>
    <row r="10" spans="1:27" x14ac:dyDescent="0.35">
      <c r="A10" s="3" t="s">
        <v>14</v>
      </c>
      <c r="B10" s="3" t="e">
        <f>C10*4</f>
        <v>#DIV/0!</v>
      </c>
      <c r="C10" s="21" t="e">
        <f>($B$11*12)/C9</f>
        <v>#DIV/0!</v>
      </c>
      <c r="D10" s="21" t="e">
        <f>ROUNDUP(($B$11*12)/D9,0)</f>
        <v>#DIV/0!</v>
      </c>
    </row>
    <row r="11" spans="1:27" hidden="1" x14ac:dyDescent="0.35">
      <c r="B11" s="5" t="e">
        <f>ROUNDUP(D6/B9,0)</f>
        <v>#DIV/0!</v>
      </c>
    </row>
    <row r="13" spans="1:27" x14ac:dyDescent="0.35">
      <c r="A13" s="28" t="s">
        <v>16</v>
      </c>
      <c r="B13" s="28"/>
    </row>
    <row r="14" spans="1:27" x14ac:dyDescent="0.35">
      <c r="B14" s="5" t="s">
        <v>10</v>
      </c>
      <c r="C14" s="5" t="s">
        <v>9</v>
      </c>
      <c r="D14" s="5" t="s">
        <v>11</v>
      </c>
      <c r="G14" s="5" t="s">
        <v>17</v>
      </c>
      <c r="H14" s="5" t="s">
        <v>18</v>
      </c>
      <c r="I14" s="5" t="s">
        <v>19</v>
      </c>
      <c r="J14" s="7" t="s">
        <v>31</v>
      </c>
      <c r="K14" s="5" t="s">
        <v>20</v>
      </c>
      <c r="L14" s="5" t="s">
        <v>21</v>
      </c>
      <c r="M14" s="5" t="s">
        <v>22</v>
      </c>
      <c r="N14" s="7" t="s">
        <v>31</v>
      </c>
      <c r="O14" s="5" t="s">
        <v>23</v>
      </c>
      <c r="P14" s="5" t="s">
        <v>24</v>
      </c>
      <c r="Q14" s="5" t="s">
        <v>25</v>
      </c>
      <c r="R14" s="7" t="s">
        <v>31</v>
      </c>
      <c r="S14" s="5" t="s">
        <v>26</v>
      </c>
      <c r="T14" s="5" t="s">
        <v>27</v>
      </c>
      <c r="U14" s="5" t="s">
        <v>28</v>
      </c>
      <c r="V14" s="7" t="s">
        <v>31</v>
      </c>
      <c r="W14" s="5" t="s">
        <v>33</v>
      </c>
      <c r="X14" s="5" t="s">
        <v>30</v>
      </c>
    </row>
    <row r="15" spans="1:27" x14ac:dyDescent="0.35">
      <c r="A15" s="3" t="s">
        <v>12</v>
      </c>
      <c r="B15" s="6" t="e">
        <f>'Revenue Streams'!C2</f>
        <v>#DIV/0!</v>
      </c>
      <c r="C15" s="6" t="e">
        <f>'Revenue Streams'!D2</f>
        <v>#DIV/0!</v>
      </c>
      <c r="D15" s="6" t="e">
        <f>'Revenue Streams'!E2</f>
        <v>#DIV/0!</v>
      </c>
      <c r="E15" s="11">
        <f>SUM(E16:E25)</f>
        <v>0</v>
      </c>
      <c r="F15" s="8" t="s">
        <v>29</v>
      </c>
      <c r="G15" s="5" t="s">
        <v>30</v>
      </c>
      <c r="H15" s="5" t="s">
        <v>30</v>
      </c>
      <c r="I15" s="5" t="s">
        <v>30</v>
      </c>
      <c r="J15" s="5" t="s">
        <v>32</v>
      </c>
      <c r="K15" s="5" t="s">
        <v>30</v>
      </c>
      <c r="L15" s="5" t="s">
        <v>30</v>
      </c>
      <c r="M15" s="5" t="s">
        <v>30</v>
      </c>
      <c r="N15" s="5" t="s">
        <v>32</v>
      </c>
      <c r="O15" s="5" t="s">
        <v>30</v>
      </c>
      <c r="P15" s="5" t="s">
        <v>30</v>
      </c>
      <c r="Q15" s="5" t="s">
        <v>30</v>
      </c>
      <c r="R15" s="5" t="s">
        <v>32</v>
      </c>
      <c r="S15" s="5" t="s">
        <v>30</v>
      </c>
      <c r="T15" s="5" t="s">
        <v>30</v>
      </c>
      <c r="U15" s="5" t="s">
        <v>30</v>
      </c>
      <c r="V15" s="5" t="s">
        <v>32</v>
      </c>
      <c r="W15" s="5" t="s">
        <v>8</v>
      </c>
      <c r="X15" s="5" t="s">
        <v>32</v>
      </c>
      <c r="Y15" s="5" t="s">
        <v>8</v>
      </c>
      <c r="Z15" s="5" t="s">
        <v>53</v>
      </c>
      <c r="AA15" s="5" t="s">
        <v>54</v>
      </c>
    </row>
    <row r="16" spans="1:27" x14ac:dyDescent="0.35">
      <c r="A16" s="3">
        <f>'Revenue Streams'!B4</f>
        <v>0</v>
      </c>
      <c r="B16" s="6">
        <f>'Revenue Streams'!B5</f>
        <v>0</v>
      </c>
      <c r="C16" s="6">
        <f>'Revenue Streams'!B6</f>
        <v>0</v>
      </c>
      <c r="D16" s="6">
        <f>'Revenue Streams'!B7</f>
        <v>0</v>
      </c>
      <c r="E16" s="12"/>
      <c r="F16" s="5" t="e">
        <f>ROUNDUP($B$10*E16,0)</f>
        <v>#DIV/0!</v>
      </c>
      <c r="G16" s="10"/>
      <c r="H16" s="10"/>
      <c r="I16" s="10"/>
      <c r="J16" s="5" t="e">
        <f>(SUM(G16:I16))-($F$16*3)</f>
        <v>#DIV/0!</v>
      </c>
      <c r="K16" s="10"/>
      <c r="L16" s="10"/>
      <c r="M16" s="10"/>
      <c r="N16" s="5" t="e">
        <f>(SUM(K16:M16))-($F$16*3)</f>
        <v>#DIV/0!</v>
      </c>
      <c r="O16" s="10"/>
      <c r="P16" s="10"/>
      <c r="Q16" s="10"/>
      <c r="R16" s="5" t="e">
        <f>(SUM(O16:Q16))-($F$16*3)</f>
        <v>#DIV/0!</v>
      </c>
      <c r="S16" s="10"/>
      <c r="T16" s="10"/>
      <c r="U16" s="10"/>
      <c r="V16" s="5" t="e">
        <f>(SUM(S16:U16))-($F$16*3)</f>
        <v>#DIV/0!</v>
      </c>
      <c r="W16" s="5" t="e">
        <f t="shared" ref="W16:W25" si="0">F16*12</f>
        <v>#DIV/0!</v>
      </c>
      <c r="X16" s="5" t="e">
        <f>J16+N16+R16+V16</f>
        <v>#DIV/0!</v>
      </c>
      <c r="Y16" s="5">
        <f>SUM(G16:I16,K16:M16,O16:Q16,S16:U16)</f>
        <v>0</v>
      </c>
      <c r="Z16" s="6">
        <f t="shared" ref="Z16:Z25" si="1">Y16*D16</f>
        <v>0</v>
      </c>
      <c r="AA16" s="6" t="e">
        <f>X16*D16</f>
        <v>#DIV/0!</v>
      </c>
    </row>
    <row r="17" spans="1:27" x14ac:dyDescent="0.35">
      <c r="A17" s="3">
        <f>'Revenue Streams'!F4</f>
        <v>0</v>
      </c>
      <c r="B17" s="6">
        <f>'Revenue Streams'!F5</f>
        <v>0</v>
      </c>
      <c r="C17" s="6">
        <f>'Revenue Streams'!F6</f>
        <v>0</v>
      </c>
      <c r="D17" s="6">
        <f>'Revenue Streams'!F7</f>
        <v>0</v>
      </c>
      <c r="E17" s="12"/>
      <c r="F17" s="5" t="e">
        <f t="shared" ref="F17:F25" si="2">ROUNDUP($B$10*E17,0)</f>
        <v>#DIV/0!</v>
      </c>
      <c r="G17" s="10"/>
      <c r="H17" s="10"/>
      <c r="I17" s="10"/>
      <c r="J17" s="5" t="e">
        <f>(SUM(G17:I17))-($F$17*3)</f>
        <v>#DIV/0!</v>
      </c>
      <c r="K17" s="10"/>
      <c r="L17" s="10"/>
      <c r="M17" s="10"/>
      <c r="N17" s="5" t="e">
        <f>(SUM(K17:M17))-($F$17*3)</f>
        <v>#DIV/0!</v>
      </c>
      <c r="O17" s="10"/>
      <c r="P17" s="10"/>
      <c r="Q17" s="10"/>
      <c r="R17" s="5" t="e">
        <f>(SUM(O17:Q17))-($F$17*3)</f>
        <v>#DIV/0!</v>
      </c>
      <c r="S17" s="10"/>
      <c r="T17" s="10"/>
      <c r="U17" s="10"/>
      <c r="V17" s="5" t="e">
        <f>(SUM(S17:U17))-($F$17*3)</f>
        <v>#DIV/0!</v>
      </c>
      <c r="W17" s="5" t="e">
        <f t="shared" si="0"/>
        <v>#DIV/0!</v>
      </c>
      <c r="X17" s="5" t="e">
        <f>J17+N17+R17+V17</f>
        <v>#DIV/0!</v>
      </c>
      <c r="Y17" s="5">
        <f t="shared" ref="Y17:Y25" si="3">SUM(G17:I17,K17:M17,O17:Q17,S17:U17)</f>
        <v>0</v>
      </c>
      <c r="Z17" s="6">
        <f t="shared" si="1"/>
        <v>0</v>
      </c>
      <c r="AA17" s="6" t="e">
        <f t="shared" ref="AA17:AA25" si="4">X17*D17</f>
        <v>#DIV/0!</v>
      </c>
    </row>
    <row r="18" spans="1:27" x14ac:dyDescent="0.35">
      <c r="A18" s="3">
        <f>'Revenue Streams'!J4</f>
        <v>0</v>
      </c>
      <c r="B18" s="6">
        <f>'Revenue Streams'!J5</f>
        <v>0</v>
      </c>
      <c r="C18" s="6">
        <f>'Revenue Streams'!J6</f>
        <v>0</v>
      </c>
      <c r="D18" s="6">
        <f>'Revenue Streams'!J7</f>
        <v>0</v>
      </c>
      <c r="E18" s="12"/>
      <c r="F18" s="5" t="e">
        <f t="shared" si="2"/>
        <v>#DIV/0!</v>
      </c>
      <c r="G18" s="10"/>
      <c r="H18" s="10"/>
      <c r="I18" s="10"/>
      <c r="J18" s="5" t="e">
        <f>(SUM(G18:I18))-(F18*3)</f>
        <v>#DIV/0!</v>
      </c>
      <c r="K18" s="10"/>
      <c r="L18" s="10"/>
      <c r="M18" s="10"/>
      <c r="N18" s="5" t="e">
        <f>(SUM(K18:M18))-($F$18*3)</f>
        <v>#DIV/0!</v>
      </c>
      <c r="O18" s="10"/>
      <c r="P18" s="10"/>
      <c r="Q18" s="10"/>
      <c r="R18" s="5" t="e">
        <f>(SUM(O18:Q18))-($F$18*3)</f>
        <v>#DIV/0!</v>
      </c>
      <c r="S18" s="10"/>
      <c r="T18" s="10"/>
      <c r="U18" s="10"/>
      <c r="V18" s="5" t="e">
        <f>(SUM(S18:U18))-($F$18*3)</f>
        <v>#DIV/0!</v>
      </c>
      <c r="W18" s="5" t="e">
        <f t="shared" si="0"/>
        <v>#DIV/0!</v>
      </c>
      <c r="X18" s="5" t="e">
        <f>J18+N18+R18+V18</f>
        <v>#DIV/0!</v>
      </c>
      <c r="Y18" s="5">
        <f t="shared" si="3"/>
        <v>0</v>
      </c>
      <c r="Z18" s="6">
        <f t="shared" si="1"/>
        <v>0</v>
      </c>
      <c r="AA18" s="6" t="e">
        <f t="shared" si="4"/>
        <v>#DIV/0!</v>
      </c>
    </row>
    <row r="19" spans="1:27" x14ac:dyDescent="0.35">
      <c r="A19" s="3">
        <f>'Revenue Streams'!N4</f>
        <v>0</v>
      </c>
      <c r="B19" s="6">
        <f>'Revenue Streams'!N5</f>
        <v>0</v>
      </c>
      <c r="C19" s="6">
        <f>'Revenue Streams'!N6</f>
        <v>0</v>
      </c>
      <c r="D19" s="6">
        <f>'Revenue Streams'!N7</f>
        <v>0</v>
      </c>
      <c r="E19" s="12"/>
      <c r="F19" s="5" t="e">
        <f t="shared" si="2"/>
        <v>#DIV/0!</v>
      </c>
      <c r="G19" s="3"/>
      <c r="H19" s="3"/>
      <c r="I19" s="3"/>
      <c r="J19" s="5" t="e">
        <f>(SUM(G19:I19))-($F$19*3)</f>
        <v>#DIV/0!</v>
      </c>
      <c r="K19" s="3"/>
      <c r="L19" s="3"/>
      <c r="M19" s="3"/>
      <c r="N19" s="5" t="e">
        <f>(SUM(K19:M19))-($F$19*3)</f>
        <v>#DIV/0!</v>
      </c>
      <c r="O19" s="3"/>
      <c r="P19" s="3"/>
      <c r="Q19" s="3"/>
      <c r="R19" s="5" t="e">
        <f>(SUM(O19:Q19))-($F$19*3)</f>
        <v>#DIV/0!</v>
      </c>
      <c r="S19" s="3"/>
      <c r="T19" s="3"/>
      <c r="U19" s="3"/>
      <c r="V19" s="5" t="e">
        <f>(SUM(S19:U19))-($F$19*3)</f>
        <v>#DIV/0!</v>
      </c>
      <c r="W19" s="5" t="e">
        <f t="shared" si="0"/>
        <v>#DIV/0!</v>
      </c>
      <c r="X19" s="5" t="e">
        <f t="shared" ref="X19:X24" si="5">J19+N19+R19+V19</f>
        <v>#DIV/0!</v>
      </c>
      <c r="Y19" s="5">
        <f t="shared" si="3"/>
        <v>0</v>
      </c>
      <c r="Z19" s="6">
        <f t="shared" si="1"/>
        <v>0</v>
      </c>
      <c r="AA19" s="6" t="e">
        <f t="shared" si="4"/>
        <v>#DIV/0!</v>
      </c>
    </row>
    <row r="20" spans="1:27" x14ac:dyDescent="0.35">
      <c r="A20" s="3">
        <f>'Revenue Streams'!R4</f>
        <v>0</v>
      </c>
      <c r="B20" s="6">
        <f>'Revenue Streams'!R5</f>
        <v>0</v>
      </c>
      <c r="C20" s="6">
        <f>'Revenue Streams'!R6</f>
        <v>0</v>
      </c>
      <c r="D20" s="6">
        <f>'Revenue Streams'!R7</f>
        <v>0</v>
      </c>
      <c r="E20" s="12"/>
      <c r="F20" s="5" t="e">
        <f t="shared" si="2"/>
        <v>#DIV/0!</v>
      </c>
      <c r="G20" s="3"/>
      <c r="H20" s="3"/>
      <c r="I20" s="3"/>
      <c r="J20" s="5" t="e">
        <f>(SUM(G20:I20))-($F$20*3)</f>
        <v>#DIV/0!</v>
      </c>
      <c r="K20" s="3"/>
      <c r="L20" s="3"/>
      <c r="M20" s="3"/>
      <c r="N20" s="5" t="e">
        <f>(SUM(K20:M20))-($F$20*3)</f>
        <v>#DIV/0!</v>
      </c>
      <c r="O20" s="3"/>
      <c r="P20" s="3"/>
      <c r="Q20" s="3"/>
      <c r="R20" s="5" t="e">
        <f>(SUM(O20:Q20))-($F$20*3)</f>
        <v>#DIV/0!</v>
      </c>
      <c r="S20" s="3"/>
      <c r="T20" s="3"/>
      <c r="U20" s="3"/>
      <c r="V20" s="5" t="e">
        <f>(SUM(S20:U20))-($F$20*3)</f>
        <v>#DIV/0!</v>
      </c>
      <c r="W20" s="5" t="e">
        <f t="shared" si="0"/>
        <v>#DIV/0!</v>
      </c>
      <c r="X20" s="5" t="e">
        <f t="shared" si="5"/>
        <v>#DIV/0!</v>
      </c>
      <c r="Y20" s="5">
        <f t="shared" si="3"/>
        <v>0</v>
      </c>
      <c r="Z20" s="6">
        <f t="shared" si="1"/>
        <v>0</v>
      </c>
      <c r="AA20" s="6" t="e">
        <f t="shared" si="4"/>
        <v>#DIV/0!</v>
      </c>
    </row>
    <row r="21" spans="1:27" x14ac:dyDescent="0.35">
      <c r="A21" s="3">
        <f>'Revenue Streams'!V4</f>
        <v>0</v>
      </c>
      <c r="B21" s="6">
        <f>'Revenue Streams'!V5</f>
        <v>0</v>
      </c>
      <c r="C21" s="6">
        <f>'Revenue Streams'!V6</f>
        <v>0</v>
      </c>
      <c r="D21" s="6">
        <f>'Revenue Streams'!V7</f>
        <v>0</v>
      </c>
      <c r="E21" s="12"/>
      <c r="F21" s="5" t="e">
        <f t="shared" si="2"/>
        <v>#DIV/0!</v>
      </c>
      <c r="G21" s="3"/>
      <c r="H21" s="3"/>
      <c r="I21" s="3"/>
      <c r="J21" s="5" t="e">
        <f>(SUM(G21:I21))-($F$21*3)</f>
        <v>#DIV/0!</v>
      </c>
      <c r="K21" s="3"/>
      <c r="L21" s="3"/>
      <c r="M21" s="3"/>
      <c r="N21" s="5" t="e">
        <f>(SUM(K21:M21))-($F$21*3)</f>
        <v>#DIV/0!</v>
      </c>
      <c r="O21" s="3"/>
      <c r="P21" s="3"/>
      <c r="Q21" s="3"/>
      <c r="R21" s="5" t="e">
        <f>(SUM(O21:Q21))-($F$21*3)</f>
        <v>#DIV/0!</v>
      </c>
      <c r="S21" s="3"/>
      <c r="T21" s="3"/>
      <c r="U21" s="3"/>
      <c r="V21" s="5" t="e">
        <f>(SUM(S21:U21))-($F$21*3)</f>
        <v>#DIV/0!</v>
      </c>
      <c r="W21" s="5" t="e">
        <f t="shared" si="0"/>
        <v>#DIV/0!</v>
      </c>
      <c r="X21" s="5" t="e">
        <f t="shared" si="5"/>
        <v>#DIV/0!</v>
      </c>
      <c r="Y21" s="5">
        <f t="shared" si="3"/>
        <v>0</v>
      </c>
      <c r="Z21" s="6">
        <f t="shared" si="1"/>
        <v>0</v>
      </c>
      <c r="AA21" s="6" t="e">
        <f t="shared" si="4"/>
        <v>#DIV/0!</v>
      </c>
    </row>
    <row r="22" spans="1:27" x14ac:dyDescent="0.35">
      <c r="A22" s="3">
        <f>'Revenue Streams'!Z4</f>
        <v>0</v>
      </c>
      <c r="B22" s="6">
        <f>'Revenue Streams'!Z5</f>
        <v>0</v>
      </c>
      <c r="C22" s="6">
        <f>'Revenue Streams'!Z6</f>
        <v>0</v>
      </c>
      <c r="D22" s="6">
        <f>'Revenue Streams'!Z7</f>
        <v>0</v>
      </c>
      <c r="E22" s="12"/>
      <c r="F22" s="5" t="e">
        <f t="shared" si="2"/>
        <v>#DIV/0!</v>
      </c>
      <c r="G22" s="3"/>
      <c r="H22" s="3"/>
      <c r="I22" s="3"/>
      <c r="J22" s="5" t="e">
        <f>(SUM(G22:I22))-($F$22*3)</f>
        <v>#DIV/0!</v>
      </c>
      <c r="K22" s="3"/>
      <c r="L22" s="3"/>
      <c r="M22" s="3"/>
      <c r="N22" s="5" t="e">
        <f>(SUM(K22:M22))-($F$22*3)</f>
        <v>#DIV/0!</v>
      </c>
      <c r="O22" s="3"/>
      <c r="P22" s="3"/>
      <c r="Q22" s="3"/>
      <c r="R22" s="5" t="e">
        <f>(SUM(O22:Q22))-($F$22*3)</f>
        <v>#DIV/0!</v>
      </c>
      <c r="S22" s="3"/>
      <c r="T22" s="3"/>
      <c r="U22" s="3"/>
      <c r="V22" s="5" t="e">
        <f>(SUM(S22:U22))-($F$22*3)</f>
        <v>#DIV/0!</v>
      </c>
      <c r="W22" s="5" t="e">
        <f t="shared" si="0"/>
        <v>#DIV/0!</v>
      </c>
      <c r="X22" s="5" t="e">
        <f t="shared" si="5"/>
        <v>#DIV/0!</v>
      </c>
      <c r="Y22" s="5">
        <f t="shared" si="3"/>
        <v>0</v>
      </c>
      <c r="Z22" s="6">
        <f t="shared" si="1"/>
        <v>0</v>
      </c>
      <c r="AA22" s="6" t="e">
        <f t="shared" si="4"/>
        <v>#DIV/0!</v>
      </c>
    </row>
    <row r="23" spans="1:27" x14ac:dyDescent="0.35">
      <c r="A23" s="3">
        <f>'Revenue Streams'!AD4</f>
        <v>0</v>
      </c>
      <c r="B23" s="6">
        <f>'Revenue Streams'!AD5</f>
        <v>0</v>
      </c>
      <c r="C23" s="6">
        <f>'Revenue Streams'!AD6</f>
        <v>0</v>
      </c>
      <c r="D23" s="6">
        <f>'Revenue Streams'!AD7</f>
        <v>0</v>
      </c>
      <c r="E23" s="12"/>
      <c r="F23" s="5" t="e">
        <f t="shared" si="2"/>
        <v>#DIV/0!</v>
      </c>
      <c r="G23" s="3"/>
      <c r="H23" s="3"/>
      <c r="I23" s="3"/>
      <c r="J23" s="5" t="e">
        <f>(SUM(G23:I23))-($F$23*3)</f>
        <v>#DIV/0!</v>
      </c>
      <c r="K23" s="3"/>
      <c r="L23" s="3"/>
      <c r="M23" s="3"/>
      <c r="N23" s="5" t="e">
        <f>(SUM(K23:M23))-($F$23*3)</f>
        <v>#DIV/0!</v>
      </c>
      <c r="O23" s="3"/>
      <c r="P23" s="3"/>
      <c r="Q23" s="3"/>
      <c r="R23" s="5" t="e">
        <f>(SUM(O23:Q23))-($F$23*3)</f>
        <v>#DIV/0!</v>
      </c>
      <c r="S23" s="3"/>
      <c r="T23" s="3"/>
      <c r="U23" s="3"/>
      <c r="V23" s="5" t="e">
        <f>(SUM(S23:U23))-($F$23*3)</f>
        <v>#DIV/0!</v>
      </c>
      <c r="W23" s="5" t="e">
        <f t="shared" si="0"/>
        <v>#DIV/0!</v>
      </c>
      <c r="X23" s="5" t="e">
        <f t="shared" si="5"/>
        <v>#DIV/0!</v>
      </c>
      <c r="Y23" s="5">
        <f t="shared" si="3"/>
        <v>0</v>
      </c>
      <c r="Z23" s="6">
        <f t="shared" si="1"/>
        <v>0</v>
      </c>
      <c r="AA23" s="6" t="e">
        <f t="shared" si="4"/>
        <v>#DIV/0!</v>
      </c>
    </row>
    <row r="24" spans="1:27" x14ac:dyDescent="0.35">
      <c r="A24" s="3">
        <f>'Revenue Streams'!AH4</f>
        <v>0</v>
      </c>
      <c r="B24" s="6">
        <f>'Revenue Streams'!AH5</f>
        <v>0</v>
      </c>
      <c r="C24" s="6">
        <f>'Revenue Streams'!AH6</f>
        <v>0</v>
      </c>
      <c r="D24" s="6">
        <f>'Revenue Streams'!AH7</f>
        <v>0</v>
      </c>
      <c r="E24" s="12"/>
      <c r="F24" s="5" t="e">
        <f t="shared" si="2"/>
        <v>#DIV/0!</v>
      </c>
      <c r="G24" s="3"/>
      <c r="H24" s="3"/>
      <c r="I24" s="3"/>
      <c r="J24" s="5" t="e">
        <f>(SUM(G24:I24))-($F$24*3)</f>
        <v>#DIV/0!</v>
      </c>
      <c r="K24" s="3"/>
      <c r="L24" s="3"/>
      <c r="M24" s="3"/>
      <c r="N24" s="5" t="e">
        <f>(SUM(K24:M24))-($F$24*3)</f>
        <v>#DIV/0!</v>
      </c>
      <c r="O24" s="3"/>
      <c r="P24" s="3"/>
      <c r="Q24" s="3"/>
      <c r="R24" s="5" t="e">
        <f>(SUM(O24:Q24))-($F$24*3)</f>
        <v>#DIV/0!</v>
      </c>
      <c r="S24" s="3"/>
      <c r="T24" s="3"/>
      <c r="U24" s="3"/>
      <c r="V24" s="5" t="e">
        <f>(SUM(S24:U24))-($F$24*3)</f>
        <v>#DIV/0!</v>
      </c>
      <c r="W24" s="5" t="e">
        <f t="shared" si="0"/>
        <v>#DIV/0!</v>
      </c>
      <c r="X24" s="5" t="e">
        <f t="shared" si="5"/>
        <v>#DIV/0!</v>
      </c>
      <c r="Y24" s="5">
        <f t="shared" si="3"/>
        <v>0</v>
      </c>
      <c r="Z24" s="6">
        <f t="shared" si="1"/>
        <v>0</v>
      </c>
      <c r="AA24" s="6" t="e">
        <f t="shared" si="4"/>
        <v>#DIV/0!</v>
      </c>
    </row>
    <row r="25" spans="1:27" x14ac:dyDescent="0.35">
      <c r="A25" s="3">
        <f>'Revenue Streams'!AL4</f>
        <v>0</v>
      </c>
      <c r="B25" s="6">
        <f>'Revenue Streams'!AL5</f>
        <v>0</v>
      </c>
      <c r="C25" s="6">
        <f>'Revenue Streams'!AL6</f>
        <v>0</v>
      </c>
      <c r="D25" s="6">
        <f>'Revenue Streams'!AL7</f>
        <v>0</v>
      </c>
      <c r="E25" s="12"/>
      <c r="F25" s="5" t="e">
        <f t="shared" si="2"/>
        <v>#DIV/0!</v>
      </c>
      <c r="G25" s="3"/>
      <c r="H25" s="3"/>
      <c r="I25" s="3"/>
      <c r="J25" s="5" t="e">
        <f>(SUM(G25:I25))-($F$24*3)</f>
        <v>#DIV/0!</v>
      </c>
      <c r="K25" s="3"/>
      <c r="L25" s="3"/>
      <c r="M25" s="3"/>
      <c r="N25" s="5" t="e">
        <f>(SUM(K25:M25))-($F$24*3)</f>
        <v>#DIV/0!</v>
      </c>
      <c r="O25" s="3"/>
      <c r="P25" s="3"/>
      <c r="Q25" s="3"/>
      <c r="R25" s="5" t="e">
        <f>(SUM(O25:Q25))-($F$24*3)</f>
        <v>#DIV/0!</v>
      </c>
      <c r="S25" s="3"/>
      <c r="T25" s="3"/>
      <c r="U25" s="3"/>
      <c r="V25" s="5" t="e">
        <f>(SUM(S25:U25))-($F$24*3)</f>
        <v>#DIV/0!</v>
      </c>
      <c r="W25" s="5" t="e">
        <f t="shared" si="0"/>
        <v>#DIV/0!</v>
      </c>
      <c r="X25" s="5" t="e">
        <f t="shared" ref="X25" si="6">J25+N25+R25+V25</f>
        <v>#DIV/0!</v>
      </c>
      <c r="Y25" s="5">
        <f t="shared" si="3"/>
        <v>0</v>
      </c>
      <c r="Z25" s="6">
        <f t="shared" si="1"/>
        <v>0</v>
      </c>
      <c r="AA25" s="6" t="e">
        <f t="shared" si="4"/>
        <v>#DIV/0!</v>
      </c>
    </row>
  </sheetData>
  <sheetProtection sheet="1" objects="1" scenarios="1"/>
  <mergeCells count="2">
    <mergeCell ref="A1:G1"/>
    <mergeCell ref="A13:B13"/>
  </mergeCells>
  <conditionalFormatting sqref="A16:D25">
    <cfRule type="cellIs" dxfId="18" priority="10" operator="equal">
      <formula>0</formula>
    </cfRule>
  </conditionalFormatting>
  <conditionalFormatting sqref="B15:D15">
    <cfRule type="cellIs" dxfId="17" priority="9" operator="equal">
      <formula>0</formula>
    </cfRule>
  </conditionalFormatting>
  <conditionalFormatting sqref="E15">
    <cfRule type="cellIs" dxfId="16" priority="1" operator="lessThan">
      <formula>1</formula>
    </cfRule>
    <cfRule type="cellIs" dxfId="15" priority="2" operator="greaterThan">
      <formula>1</formula>
    </cfRule>
  </conditionalFormatting>
  <conditionalFormatting sqref="F16:F25 J16:J25 N16:N25 R16:R25 V16:V25 X16:X25">
    <cfRule type="cellIs" dxfId="14" priority="7" operator="lessThan">
      <formula>0</formula>
    </cfRule>
  </conditionalFormatting>
  <conditionalFormatting sqref="F16:F25 J16:J25 N16:N25 R16:R25">
    <cfRule type="cellIs" dxfId="13" priority="6" operator="greaterThan">
      <formula>0</formula>
    </cfRule>
    <cfRule type="cellIs" dxfId="12" priority="8" operator="equal">
      <formula>0</formula>
    </cfRule>
  </conditionalFormatting>
  <conditionalFormatting sqref="V16:X25">
    <cfRule type="cellIs" dxfId="11" priority="3" operator="greaterThan">
      <formula>0</formula>
    </cfRule>
    <cfRule type="cellIs" dxfId="10" priority="5" operator="equal">
      <formula>0</formula>
    </cfRule>
  </conditionalFormatting>
  <pageMargins left="0.7" right="0.7" top="0.75" bottom="0.75" header="0.3" footer="0.3"/>
  <ignoredErrors>
    <ignoredError sqref="B9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FC68E-DC95-43F1-AD23-25E63862DA52}">
  <dimension ref="A1:P50"/>
  <sheetViews>
    <sheetView workbookViewId="0">
      <selection activeCell="C23" sqref="C23"/>
    </sheetView>
  </sheetViews>
  <sheetFormatPr defaultRowHeight="14.5" x14ac:dyDescent="0.35"/>
  <cols>
    <col min="1" max="1" width="20" style="14" customWidth="1"/>
    <col min="2" max="3" width="10.36328125" style="14" customWidth="1"/>
    <col min="4" max="4" width="10.81640625" style="14" customWidth="1"/>
    <col min="5" max="16" width="9.6328125" style="14" customWidth="1"/>
    <col min="17" max="16384" width="8.7265625" style="14"/>
  </cols>
  <sheetData>
    <row r="1" spans="1:4" x14ac:dyDescent="0.35">
      <c r="A1" s="22" t="s">
        <v>52</v>
      </c>
      <c r="B1" s="3" t="s">
        <v>10</v>
      </c>
      <c r="C1" s="3" t="s">
        <v>49</v>
      </c>
      <c r="D1" s="3" t="s">
        <v>34</v>
      </c>
    </row>
    <row r="2" spans="1:4" x14ac:dyDescent="0.35">
      <c r="A2" s="3" t="s">
        <v>8</v>
      </c>
      <c r="B2" s="3"/>
      <c r="C2" s="3"/>
      <c r="D2" s="6">
        <f>SUM(D3:D18)</f>
        <v>0</v>
      </c>
    </row>
    <row r="3" spans="1:4" x14ac:dyDescent="0.35">
      <c r="A3" s="13"/>
      <c r="B3" s="15"/>
      <c r="C3" s="13"/>
      <c r="D3" s="6">
        <f>B3*C3</f>
        <v>0</v>
      </c>
    </row>
    <row r="4" spans="1:4" x14ac:dyDescent="0.35">
      <c r="A4" s="13"/>
      <c r="B4" s="15"/>
      <c r="C4" s="13"/>
      <c r="D4" s="6">
        <f t="shared" ref="D4:D10" si="0">B4*C4</f>
        <v>0</v>
      </c>
    </row>
    <row r="5" spans="1:4" x14ac:dyDescent="0.35">
      <c r="A5" s="13"/>
      <c r="B5" s="15"/>
      <c r="C5" s="13"/>
      <c r="D5" s="6">
        <f t="shared" si="0"/>
        <v>0</v>
      </c>
    </row>
    <row r="6" spans="1:4" x14ac:dyDescent="0.35">
      <c r="A6" s="13"/>
      <c r="B6" s="15"/>
      <c r="C6" s="13"/>
      <c r="D6" s="6">
        <f t="shared" si="0"/>
        <v>0</v>
      </c>
    </row>
    <row r="7" spans="1:4" x14ac:dyDescent="0.35">
      <c r="A7" s="13"/>
      <c r="B7" s="15"/>
      <c r="C7" s="13"/>
      <c r="D7" s="6">
        <f t="shared" si="0"/>
        <v>0</v>
      </c>
    </row>
    <row r="8" spans="1:4" x14ac:dyDescent="0.35">
      <c r="A8" s="13"/>
      <c r="B8" s="15"/>
      <c r="C8" s="13"/>
      <c r="D8" s="6">
        <f t="shared" si="0"/>
        <v>0</v>
      </c>
    </row>
    <row r="9" spans="1:4" x14ac:dyDescent="0.35">
      <c r="A9" s="13"/>
      <c r="B9" s="15"/>
      <c r="C9" s="13"/>
      <c r="D9" s="6">
        <f t="shared" si="0"/>
        <v>0</v>
      </c>
    </row>
    <row r="10" spans="1:4" x14ac:dyDescent="0.35">
      <c r="A10" s="13"/>
      <c r="B10" s="15"/>
      <c r="C10" s="13"/>
      <c r="D10" s="6">
        <f t="shared" si="0"/>
        <v>0</v>
      </c>
    </row>
    <row r="11" spans="1:4" x14ac:dyDescent="0.35">
      <c r="A11" s="13"/>
      <c r="B11" s="15"/>
      <c r="C11" s="13"/>
      <c r="D11" s="6">
        <f t="shared" ref="D11:D18" si="1">B11*C11</f>
        <v>0</v>
      </c>
    </row>
    <row r="12" spans="1:4" x14ac:dyDescent="0.35">
      <c r="A12" s="13"/>
      <c r="B12" s="15"/>
      <c r="C12" s="13"/>
      <c r="D12" s="6">
        <f t="shared" si="1"/>
        <v>0</v>
      </c>
    </row>
    <row r="13" spans="1:4" x14ac:dyDescent="0.35">
      <c r="A13" s="13"/>
      <c r="B13" s="15"/>
      <c r="C13" s="13"/>
      <c r="D13" s="6">
        <f t="shared" si="1"/>
        <v>0</v>
      </c>
    </row>
    <row r="14" spans="1:4" x14ac:dyDescent="0.35">
      <c r="A14" s="13"/>
      <c r="B14" s="15"/>
      <c r="C14" s="13"/>
      <c r="D14" s="6">
        <f t="shared" si="1"/>
        <v>0</v>
      </c>
    </row>
    <row r="15" spans="1:4" x14ac:dyDescent="0.35">
      <c r="A15" s="13"/>
      <c r="B15" s="15"/>
      <c r="C15" s="13"/>
      <c r="D15" s="6">
        <f t="shared" si="1"/>
        <v>0</v>
      </c>
    </row>
    <row r="16" spans="1:4" x14ac:dyDescent="0.35">
      <c r="A16" s="13"/>
      <c r="B16" s="15"/>
      <c r="C16" s="13"/>
      <c r="D16" s="6">
        <f t="shared" si="1"/>
        <v>0</v>
      </c>
    </row>
    <row r="17" spans="1:16" x14ac:dyDescent="0.35">
      <c r="A17" s="13"/>
      <c r="B17" s="15"/>
      <c r="C17" s="13"/>
      <c r="D17" s="6">
        <f t="shared" si="1"/>
        <v>0</v>
      </c>
    </row>
    <row r="18" spans="1:16" x14ac:dyDescent="0.35">
      <c r="A18" s="13"/>
      <c r="B18" s="15"/>
      <c r="C18" s="13"/>
      <c r="D18" s="6">
        <f t="shared" si="1"/>
        <v>0</v>
      </c>
    </row>
    <row r="21" spans="1:16" customFormat="1" x14ac:dyDescent="0.35">
      <c r="A21" s="23" t="s">
        <v>51</v>
      </c>
      <c r="B21" s="3" t="s">
        <v>10</v>
      </c>
      <c r="C21" s="3" t="s">
        <v>49</v>
      </c>
      <c r="D21" s="3" t="s">
        <v>34</v>
      </c>
      <c r="E21" s="3" t="s">
        <v>35</v>
      </c>
      <c r="F21" s="3" t="s">
        <v>36</v>
      </c>
      <c r="G21" s="3" t="s">
        <v>37</v>
      </c>
      <c r="H21" s="3" t="s">
        <v>38</v>
      </c>
      <c r="I21" s="3" t="s">
        <v>21</v>
      </c>
      <c r="J21" s="3" t="s">
        <v>39</v>
      </c>
      <c r="K21" s="3" t="s">
        <v>40</v>
      </c>
      <c r="L21" s="3" t="s">
        <v>41</v>
      </c>
      <c r="M21" s="3" t="s">
        <v>42</v>
      </c>
      <c r="N21" s="3" t="s">
        <v>43</v>
      </c>
      <c r="O21" s="3" t="s">
        <v>44</v>
      </c>
      <c r="P21" s="3" t="s">
        <v>45</v>
      </c>
    </row>
    <row r="22" spans="1:16" customFormat="1" x14ac:dyDescent="0.35">
      <c r="A22" s="3" t="s">
        <v>8</v>
      </c>
      <c r="B22" s="3"/>
      <c r="C22" s="3"/>
      <c r="D22" s="6">
        <f>SUM(D23:D612)</f>
        <v>0</v>
      </c>
      <c r="E22" s="6">
        <f t="shared" ref="E22:P22" si="2">SUM(E23:E612)</f>
        <v>0</v>
      </c>
      <c r="F22" s="6">
        <f t="shared" si="2"/>
        <v>0</v>
      </c>
      <c r="G22" s="6">
        <f t="shared" si="2"/>
        <v>0</v>
      </c>
      <c r="H22" s="6">
        <f t="shared" si="2"/>
        <v>0</v>
      </c>
      <c r="I22" s="6">
        <f t="shared" si="2"/>
        <v>0</v>
      </c>
      <c r="J22" s="6">
        <f t="shared" si="2"/>
        <v>0</v>
      </c>
      <c r="K22" s="6">
        <f t="shared" si="2"/>
        <v>0</v>
      </c>
      <c r="L22" s="6">
        <f t="shared" si="2"/>
        <v>0</v>
      </c>
      <c r="M22" s="6">
        <f t="shared" si="2"/>
        <v>0</v>
      </c>
      <c r="N22" s="6">
        <f t="shared" si="2"/>
        <v>0</v>
      </c>
      <c r="O22" s="6">
        <f t="shared" si="2"/>
        <v>0</v>
      </c>
      <c r="P22" s="6">
        <f t="shared" si="2"/>
        <v>0</v>
      </c>
    </row>
    <row r="23" spans="1:16" x14ac:dyDescent="0.35">
      <c r="A23" s="13"/>
      <c r="B23" s="15"/>
      <c r="C23" s="13"/>
      <c r="D23" s="6">
        <f>B23*C23</f>
        <v>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35">
      <c r="A24" s="13"/>
      <c r="B24" s="15"/>
      <c r="C24" s="13"/>
      <c r="D24" s="6">
        <f t="shared" ref="D24:D50" si="3">B24*C24</f>
        <v>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35">
      <c r="A25" s="13"/>
      <c r="B25" s="15"/>
      <c r="C25" s="13"/>
      <c r="D25" s="6">
        <f t="shared" si="3"/>
        <v>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x14ac:dyDescent="0.35">
      <c r="A26" s="13"/>
      <c r="B26" s="15"/>
      <c r="C26" s="13"/>
      <c r="D26" s="6">
        <f t="shared" si="3"/>
        <v>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x14ac:dyDescent="0.35">
      <c r="A27" s="13"/>
      <c r="B27" s="15"/>
      <c r="C27" s="13"/>
      <c r="D27" s="6">
        <f t="shared" si="3"/>
        <v>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x14ac:dyDescent="0.35">
      <c r="A28" s="13"/>
      <c r="B28" s="15"/>
      <c r="C28" s="13"/>
      <c r="D28" s="6">
        <f t="shared" si="3"/>
        <v>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x14ac:dyDescent="0.35">
      <c r="A29" s="13"/>
      <c r="B29" s="15"/>
      <c r="C29" s="13"/>
      <c r="D29" s="6">
        <f t="shared" si="3"/>
        <v>0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x14ac:dyDescent="0.35">
      <c r="A30" s="13"/>
      <c r="B30" s="15"/>
      <c r="C30" s="13"/>
      <c r="D30" s="6">
        <f t="shared" si="3"/>
        <v>0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 x14ac:dyDescent="0.35">
      <c r="A31" s="13"/>
      <c r="B31" s="15"/>
      <c r="C31" s="13"/>
      <c r="D31" s="6">
        <f t="shared" si="3"/>
        <v>0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x14ac:dyDescent="0.35">
      <c r="A32" s="13"/>
      <c r="B32" s="15"/>
      <c r="C32" s="13"/>
      <c r="D32" s="6">
        <f t="shared" si="3"/>
        <v>0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x14ac:dyDescent="0.35">
      <c r="A33" s="13"/>
      <c r="B33" s="15"/>
      <c r="C33" s="13"/>
      <c r="D33" s="6">
        <f t="shared" si="3"/>
        <v>0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x14ac:dyDescent="0.35">
      <c r="A34" s="13"/>
      <c r="B34" s="15"/>
      <c r="C34" s="13"/>
      <c r="D34" s="6">
        <f t="shared" si="3"/>
        <v>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x14ac:dyDescent="0.35">
      <c r="A35" s="13"/>
      <c r="B35" s="15"/>
      <c r="C35" s="13"/>
      <c r="D35" s="6">
        <f t="shared" si="3"/>
        <v>0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x14ac:dyDescent="0.35">
      <c r="A36" s="13"/>
      <c r="B36" s="15"/>
      <c r="C36" s="13"/>
      <c r="D36" s="6">
        <f t="shared" si="3"/>
        <v>0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x14ac:dyDescent="0.35">
      <c r="A37" s="13"/>
      <c r="B37" s="15"/>
      <c r="C37" s="13"/>
      <c r="D37" s="6">
        <f t="shared" si="3"/>
        <v>0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x14ac:dyDescent="0.35">
      <c r="A38" s="13"/>
      <c r="B38" s="15"/>
      <c r="C38" s="13"/>
      <c r="D38" s="6">
        <f t="shared" si="3"/>
        <v>0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35">
      <c r="A39" s="13"/>
      <c r="B39" s="15"/>
      <c r="C39" s="13"/>
      <c r="D39" s="6">
        <f t="shared" si="3"/>
        <v>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x14ac:dyDescent="0.35">
      <c r="A40" s="13"/>
      <c r="B40" s="15"/>
      <c r="C40" s="13"/>
      <c r="D40" s="6">
        <f t="shared" si="3"/>
        <v>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35">
      <c r="A41" s="13"/>
      <c r="B41" s="15"/>
      <c r="C41" s="13"/>
      <c r="D41" s="6">
        <f t="shared" si="3"/>
        <v>0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</row>
    <row r="42" spans="1:16" x14ac:dyDescent="0.35">
      <c r="A42" s="13"/>
      <c r="B42" s="15"/>
      <c r="C42" s="13"/>
      <c r="D42" s="6">
        <f t="shared" si="3"/>
        <v>0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35">
      <c r="A43" s="13"/>
      <c r="B43" s="15"/>
      <c r="C43" s="13"/>
      <c r="D43" s="6">
        <f t="shared" si="3"/>
        <v>0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</row>
    <row r="44" spans="1:16" x14ac:dyDescent="0.35">
      <c r="A44" s="13"/>
      <c r="B44" s="15"/>
      <c r="C44" s="13"/>
      <c r="D44" s="6">
        <f t="shared" si="3"/>
        <v>0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x14ac:dyDescent="0.35">
      <c r="A45" s="13"/>
      <c r="B45" s="15"/>
      <c r="C45" s="13"/>
      <c r="D45" s="6">
        <f t="shared" si="3"/>
        <v>0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x14ac:dyDescent="0.35">
      <c r="A46" s="13"/>
      <c r="B46" s="15"/>
      <c r="C46" s="13"/>
      <c r="D46" s="6">
        <f t="shared" si="3"/>
        <v>0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35">
      <c r="A47" s="13"/>
      <c r="B47" s="15"/>
      <c r="C47" s="13"/>
      <c r="D47" s="6">
        <f t="shared" si="3"/>
        <v>0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x14ac:dyDescent="0.35">
      <c r="A48" s="13"/>
      <c r="B48" s="15"/>
      <c r="C48" s="13"/>
      <c r="D48" s="6">
        <f t="shared" si="3"/>
        <v>0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35">
      <c r="A49" s="13"/>
      <c r="B49" s="15"/>
      <c r="C49" s="13"/>
      <c r="D49" s="6">
        <f t="shared" si="3"/>
        <v>0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x14ac:dyDescent="0.35">
      <c r="A50" s="13"/>
      <c r="B50" s="15"/>
      <c r="C50" s="13"/>
      <c r="D50" s="6">
        <f t="shared" si="3"/>
        <v>0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1E327-0B78-4442-8C11-FFB6BE8F9065}">
  <dimension ref="A1:AO21"/>
  <sheetViews>
    <sheetView showGridLines="0" workbookViewId="0">
      <selection activeCell="B9" sqref="B9"/>
    </sheetView>
  </sheetViews>
  <sheetFormatPr defaultColWidth="14.453125" defaultRowHeight="14.5" x14ac:dyDescent="0.35"/>
  <cols>
    <col min="1" max="16384" width="14.453125" style="16"/>
  </cols>
  <sheetData>
    <row r="1" spans="1:41" x14ac:dyDescent="0.35">
      <c r="C1" s="16" t="s">
        <v>10</v>
      </c>
      <c r="D1" s="16" t="s">
        <v>9</v>
      </c>
      <c r="E1" s="16" t="s">
        <v>11</v>
      </c>
    </row>
    <row r="2" spans="1:41" x14ac:dyDescent="0.35">
      <c r="B2" s="13" t="s">
        <v>12</v>
      </c>
      <c r="C2" s="6" t="e">
        <f>AVERAGE(B5:AL5)</f>
        <v>#DIV/0!</v>
      </c>
      <c r="D2" s="6" t="e">
        <f>AVERAGEIF(B6:AL6,"&lt;&gt;0")</f>
        <v>#DIV/0!</v>
      </c>
      <c r="E2" s="6" t="e">
        <f>AVERAGEIF(B7:AL7,"&lt;&gt;0")</f>
        <v>#DIV/0!</v>
      </c>
    </row>
    <row r="3" spans="1:41" x14ac:dyDescent="0.35">
      <c r="B3" s="14"/>
      <c r="C3" s="17"/>
      <c r="D3" s="17"/>
      <c r="E3" s="17"/>
    </row>
    <row r="4" spans="1:41" x14ac:dyDescent="0.35">
      <c r="A4" s="16" t="s">
        <v>46</v>
      </c>
      <c r="B4" s="13"/>
      <c r="C4" s="20"/>
      <c r="D4" s="20"/>
      <c r="F4" s="13"/>
      <c r="G4" s="20"/>
      <c r="H4" s="20"/>
      <c r="J4" s="13"/>
      <c r="K4" s="20"/>
      <c r="L4" s="20"/>
      <c r="N4" s="13"/>
      <c r="O4" s="20"/>
      <c r="P4" s="20"/>
      <c r="R4" s="13"/>
      <c r="S4" s="20"/>
      <c r="T4" s="20"/>
      <c r="V4" s="13"/>
      <c r="W4" s="20"/>
      <c r="X4" s="20"/>
      <c r="Z4" s="13"/>
      <c r="AA4" s="20"/>
      <c r="AB4" s="20"/>
      <c r="AD4" s="13"/>
      <c r="AE4" s="20"/>
      <c r="AF4" s="20"/>
      <c r="AH4" s="13"/>
      <c r="AI4" s="20"/>
      <c r="AJ4" s="20"/>
      <c r="AL4" s="13"/>
      <c r="AM4" s="20"/>
      <c r="AN4" s="20"/>
    </row>
    <row r="5" spans="1:41" x14ac:dyDescent="0.35">
      <c r="A5" s="10" t="s">
        <v>10</v>
      </c>
      <c r="B5" s="15"/>
      <c r="C5" s="20"/>
      <c r="D5" s="20"/>
      <c r="F5" s="15"/>
      <c r="G5" s="20"/>
      <c r="H5" s="20"/>
      <c r="J5" s="15"/>
      <c r="K5" s="20"/>
      <c r="L5" s="20"/>
      <c r="N5" s="15"/>
      <c r="O5" s="20"/>
      <c r="P5" s="20"/>
      <c r="R5" s="15"/>
      <c r="S5" s="20"/>
      <c r="T5" s="20"/>
      <c r="V5" s="15"/>
      <c r="W5" s="20"/>
      <c r="X5" s="20"/>
      <c r="Z5" s="15"/>
      <c r="AA5" s="20"/>
      <c r="AB5" s="20"/>
      <c r="AD5" s="15"/>
      <c r="AE5" s="20"/>
      <c r="AF5" s="20"/>
      <c r="AH5" s="15"/>
      <c r="AI5" s="20"/>
      <c r="AJ5" s="20"/>
      <c r="AL5" s="15"/>
      <c r="AM5" s="20"/>
      <c r="AN5" s="20"/>
    </row>
    <row r="6" spans="1:41" x14ac:dyDescent="0.35">
      <c r="A6" s="10" t="s">
        <v>9</v>
      </c>
      <c r="B6" s="6">
        <f>SUM(E9:E21)</f>
        <v>0</v>
      </c>
      <c r="C6" s="20"/>
      <c r="D6" s="20"/>
      <c r="F6" s="6">
        <f>SUM(I9:I21)</f>
        <v>0</v>
      </c>
      <c r="G6" s="20"/>
      <c r="H6" s="20"/>
      <c r="J6" s="6">
        <f>SUM(M9:M21)</f>
        <v>0</v>
      </c>
      <c r="K6" s="20"/>
      <c r="L6" s="20"/>
      <c r="N6" s="6">
        <f>SUM(Q9:Q21)</f>
        <v>0</v>
      </c>
      <c r="O6" s="20"/>
      <c r="P6" s="20"/>
      <c r="R6" s="6">
        <f>SUM(U9:U21)</f>
        <v>0</v>
      </c>
      <c r="S6" s="20"/>
      <c r="T6" s="20"/>
      <c r="V6" s="6">
        <f>SUM(Y9:Y21)</f>
        <v>0</v>
      </c>
      <c r="W6" s="20"/>
      <c r="X6" s="20"/>
      <c r="Z6" s="6">
        <f>SUM(AC9:AC21)</f>
        <v>0</v>
      </c>
      <c r="AA6" s="20"/>
      <c r="AB6" s="20"/>
      <c r="AD6" s="6">
        <f>SUM(AG9:AG21)</f>
        <v>0</v>
      </c>
      <c r="AE6" s="20"/>
      <c r="AF6" s="20"/>
      <c r="AH6" s="6">
        <f>SUM(AK9:AK21)</f>
        <v>0</v>
      </c>
      <c r="AI6" s="20"/>
      <c r="AJ6" s="20"/>
      <c r="AL6" s="6">
        <f>SUM(AO9:AO21)</f>
        <v>0</v>
      </c>
      <c r="AM6" s="20"/>
      <c r="AN6" s="20"/>
    </row>
    <row r="7" spans="1:41" x14ac:dyDescent="0.35">
      <c r="A7" s="10" t="s">
        <v>11</v>
      </c>
      <c r="B7" s="18">
        <f>B5-B6</f>
        <v>0</v>
      </c>
      <c r="C7" s="20"/>
      <c r="D7" s="20"/>
      <c r="F7" s="6">
        <f>F5-F6</f>
        <v>0</v>
      </c>
      <c r="G7" s="20"/>
      <c r="H7" s="20"/>
      <c r="J7" s="6">
        <f>J5-J6</f>
        <v>0</v>
      </c>
      <c r="K7" s="20"/>
      <c r="L7" s="20"/>
      <c r="N7" s="6">
        <f>N5-N6</f>
        <v>0</v>
      </c>
      <c r="O7" s="20"/>
      <c r="P7" s="20"/>
      <c r="R7" s="6">
        <f>R5-R6</f>
        <v>0</v>
      </c>
      <c r="S7" s="20"/>
      <c r="T7" s="20"/>
      <c r="V7" s="6">
        <f>V5-V6</f>
        <v>0</v>
      </c>
      <c r="W7" s="20"/>
      <c r="X7" s="20"/>
      <c r="Z7" s="6">
        <f>Z5-Z6</f>
        <v>0</v>
      </c>
      <c r="AA7" s="20"/>
      <c r="AB7" s="20"/>
      <c r="AD7" s="6">
        <f>AD5-AD6</f>
        <v>0</v>
      </c>
      <c r="AE7" s="20"/>
      <c r="AF7" s="20"/>
      <c r="AH7" s="6">
        <f>AH5-AH6</f>
        <v>0</v>
      </c>
      <c r="AI7" s="20"/>
      <c r="AJ7" s="20"/>
      <c r="AL7" s="6">
        <f>AL5-AL6</f>
        <v>0</v>
      </c>
      <c r="AM7" s="20"/>
      <c r="AN7" s="20"/>
    </row>
    <row r="8" spans="1:41" x14ac:dyDescent="0.35">
      <c r="B8" s="5" t="s">
        <v>47</v>
      </c>
      <c r="C8" s="5" t="s">
        <v>48</v>
      </c>
      <c r="D8" s="5" t="s">
        <v>49</v>
      </c>
      <c r="E8" s="5" t="s">
        <v>50</v>
      </c>
      <c r="F8" s="5" t="s">
        <v>47</v>
      </c>
      <c r="G8" s="5" t="s">
        <v>48</v>
      </c>
      <c r="H8" s="5" t="s">
        <v>49</v>
      </c>
      <c r="I8" s="5" t="s">
        <v>50</v>
      </c>
      <c r="J8" s="5" t="s">
        <v>47</v>
      </c>
      <c r="K8" s="5" t="s">
        <v>48</v>
      </c>
      <c r="L8" s="5" t="s">
        <v>49</v>
      </c>
      <c r="M8" s="5" t="s">
        <v>50</v>
      </c>
      <c r="N8" s="5" t="s">
        <v>47</v>
      </c>
      <c r="O8" s="5" t="s">
        <v>48</v>
      </c>
      <c r="P8" s="5" t="s">
        <v>49</v>
      </c>
      <c r="Q8" s="5" t="s">
        <v>50</v>
      </c>
      <c r="R8" s="5" t="s">
        <v>47</v>
      </c>
      <c r="S8" s="5" t="s">
        <v>48</v>
      </c>
      <c r="T8" s="5" t="s">
        <v>49</v>
      </c>
      <c r="U8" s="5" t="s">
        <v>50</v>
      </c>
      <c r="V8" s="5" t="s">
        <v>47</v>
      </c>
      <c r="W8" s="5" t="s">
        <v>48</v>
      </c>
      <c r="X8" s="5" t="s">
        <v>49</v>
      </c>
      <c r="Y8" s="5" t="s">
        <v>50</v>
      </c>
      <c r="Z8" s="5" t="s">
        <v>47</v>
      </c>
      <c r="AA8" s="5" t="s">
        <v>48</v>
      </c>
      <c r="AB8" s="5" t="s">
        <v>49</v>
      </c>
      <c r="AC8" s="5" t="s">
        <v>50</v>
      </c>
      <c r="AD8" s="5" t="s">
        <v>47</v>
      </c>
      <c r="AE8" s="5" t="s">
        <v>48</v>
      </c>
      <c r="AF8" s="5" t="s">
        <v>49</v>
      </c>
      <c r="AG8" s="5" t="s">
        <v>50</v>
      </c>
      <c r="AH8" s="5" t="s">
        <v>47</v>
      </c>
      <c r="AI8" s="5" t="s">
        <v>48</v>
      </c>
      <c r="AJ8" s="5" t="s">
        <v>49</v>
      </c>
      <c r="AK8" s="5" t="s">
        <v>50</v>
      </c>
      <c r="AL8" s="5" t="s">
        <v>47</v>
      </c>
      <c r="AM8" s="5" t="s">
        <v>48</v>
      </c>
      <c r="AN8" s="5" t="s">
        <v>49</v>
      </c>
      <c r="AO8" s="5" t="s">
        <v>50</v>
      </c>
    </row>
    <row r="9" spans="1:41" x14ac:dyDescent="0.35">
      <c r="B9" s="10"/>
      <c r="C9" s="24"/>
      <c r="D9" s="10"/>
      <c r="E9" s="6">
        <f>C9*D9</f>
        <v>0</v>
      </c>
      <c r="F9" s="10"/>
      <c r="G9" s="24"/>
      <c r="H9" s="10"/>
      <c r="I9" s="6">
        <f>G9*H9</f>
        <v>0</v>
      </c>
      <c r="J9" s="10"/>
      <c r="K9" s="24"/>
      <c r="L9" s="10"/>
      <c r="M9" s="6">
        <f>K9*L9</f>
        <v>0</v>
      </c>
      <c r="N9" s="10"/>
      <c r="O9" s="24"/>
      <c r="P9" s="10"/>
      <c r="Q9" s="6">
        <f>O9*P9</f>
        <v>0</v>
      </c>
      <c r="R9" s="10"/>
      <c r="S9" s="24"/>
      <c r="T9" s="10"/>
      <c r="U9" s="6">
        <f>S9*T9</f>
        <v>0</v>
      </c>
      <c r="V9" s="10"/>
      <c r="W9" s="24"/>
      <c r="X9" s="10"/>
      <c r="Y9" s="6">
        <f>W9*X9</f>
        <v>0</v>
      </c>
      <c r="Z9" s="10"/>
      <c r="AA9" s="24"/>
      <c r="AB9" s="10"/>
      <c r="AC9" s="6">
        <f>AA9*AB9</f>
        <v>0</v>
      </c>
      <c r="AD9" s="10"/>
      <c r="AE9" s="24"/>
      <c r="AF9" s="10"/>
      <c r="AG9" s="6">
        <f>AE9*AF9</f>
        <v>0</v>
      </c>
      <c r="AH9" s="10"/>
      <c r="AI9" s="24"/>
      <c r="AJ9" s="10"/>
      <c r="AK9" s="6">
        <f>AI9*AJ9</f>
        <v>0</v>
      </c>
      <c r="AL9" s="10"/>
      <c r="AM9" s="24"/>
      <c r="AN9" s="10"/>
      <c r="AO9" s="6">
        <f>AM9*AN9</f>
        <v>0</v>
      </c>
    </row>
    <row r="10" spans="1:41" x14ac:dyDescent="0.35">
      <c r="B10" s="10"/>
      <c r="C10" s="24"/>
      <c r="D10" s="10"/>
      <c r="E10" s="6">
        <f t="shared" ref="E10:E21" si="0">C10*D10</f>
        <v>0</v>
      </c>
      <c r="F10" s="10"/>
      <c r="G10" s="24"/>
      <c r="H10" s="10"/>
      <c r="I10" s="6">
        <f t="shared" ref="I10:I21" si="1">G10*H10</f>
        <v>0</v>
      </c>
      <c r="J10" s="10"/>
      <c r="K10" s="24"/>
      <c r="L10" s="10"/>
      <c r="M10" s="6">
        <f t="shared" ref="M10:M21" si="2">K10*L10</f>
        <v>0</v>
      </c>
      <c r="N10" s="10"/>
      <c r="O10" s="24"/>
      <c r="P10" s="10"/>
      <c r="Q10" s="6">
        <f t="shared" ref="Q10:Q21" si="3">O10*P10</f>
        <v>0</v>
      </c>
      <c r="R10" s="10"/>
      <c r="S10" s="24"/>
      <c r="T10" s="10"/>
      <c r="U10" s="6">
        <f t="shared" ref="U10:U21" si="4">S10*T10</f>
        <v>0</v>
      </c>
      <c r="V10" s="10"/>
      <c r="W10" s="24"/>
      <c r="X10" s="10"/>
      <c r="Y10" s="6">
        <f t="shared" ref="Y10:Y21" si="5">W10*X10</f>
        <v>0</v>
      </c>
      <c r="Z10" s="10"/>
      <c r="AA10" s="24"/>
      <c r="AB10" s="10"/>
      <c r="AC10" s="6">
        <f t="shared" ref="AC10:AC21" si="6">AA10*AB10</f>
        <v>0</v>
      </c>
      <c r="AD10" s="10"/>
      <c r="AE10" s="24"/>
      <c r="AF10" s="10"/>
      <c r="AG10" s="6">
        <f t="shared" ref="AG10:AG21" si="7">AE10*AF10</f>
        <v>0</v>
      </c>
      <c r="AH10" s="10"/>
      <c r="AI10" s="24"/>
      <c r="AJ10" s="10"/>
      <c r="AK10" s="6">
        <f t="shared" ref="AK10:AK21" si="8">AI10*AJ10</f>
        <v>0</v>
      </c>
      <c r="AL10" s="10"/>
      <c r="AM10" s="24"/>
      <c r="AN10" s="10"/>
      <c r="AO10" s="6">
        <f t="shared" ref="AO10:AO21" si="9">AM10*AN10</f>
        <v>0</v>
      </c>
    </row>
    <row r="11" spans="1:41" x14ac:dyDescent="0.35">
      <c r="B11" s="10"/>
      <c r="C11" s="24"/>
      <c r="D11" s="10"/>
      <c r="E11" s="6">
        <f t="shared" si="0"/>
        <v>0</v>
      </c>
      <c r="F11" s="10"/>
      <c r="G11" s="24"/>
      <c r="H11" s="10"/>
      <c r="I11" s="6">
        <f t="shared" si="1"/>
        <v>0</v>
      </c>
      <c r="J11" s="10"/>
      <c r="K11" s="24"/>
      <c r="L11" s="10"/>
      <c r="M11" s="6">
        <f t="shared" si="2"/>
        <v>0</v>
      </c>
      <c r="N11" s="10"/>
      <c r="O11" s="24"/>
      <c r="P11" s="10"/>
      <c r="Q11" s="6">
        <f t="shared" si="3"/>
        <v>0</v>
      </c>
      <c r="R11" s="10"/>
      <c r="S11" s="24"/>
      <c r="T11" s="10"/>
      <c r="U11" s="6">
        <f t="shared" si="4"/>
        <v>0</v>
      </c>
      <c r="V11" s="10"/>
      <c r="W11" s="24"/>
      <c r="X11" s="10"/>
      <c r="Y11" s="6">
        <f t="shared" si="5"/>
        <v>0</v>
      </c>
      <c r="Z11" s="10"/>
      <c r="AA11" s="24"/>
      <c r="AB11" s="10"/>
      <c r="AC11" s="6">
        <f t="shared" si="6"/>
        <v>0</v>
      </c>
      <c r="AD11" s="10"/>
      <c r="AE11" s="24"/>
      <c r="AF11" s="10"/>
      <c r="AG11" s="6">
        <f t="shared" si="7"/>
        <v>0</v>
      </c>
      <c r="AH11" s="10"/>
      <c r="AI11" s="24"/>
      <c r="AJ11" s="10"/>
      <c r="AK11" s="6">
        <f t="shared" si="8"/>
        <v>0</v>
      </c>
      <c r="AL11" s="10"/>
      <c r="AM11" s="24"/>
      <c r="AN11" s="10"/>
      <c r="AO11" s="6">
        <f t="shared" si="9"/>
        <v>0</v>
      </c>
    </row>
    <row r="12" spans="1:41" x14ac:dyDescent="0.35">
      <c r="B12" s="10"/>
      <c r="C12" s="24"/>
      <c r="D12" s="10"/>
      <c r="E12" s="6">
        <f t="shared" si="0"/>
        <v>0</v>
      </c>
      <c r="F12" s="10"/>
      <c r="G12" s="24"/>
      <c r="H12" s="10"/>
      <c r="I12" s="6">
        <f t="shared" si="1"/>
        <v>0</v>
      </c>
      <c r="J12" s="10"/>
      <c r="K12" s="24"/>
      <c r="L12" s="10"/>
      <c r="M12" s="6">
        <f t="shared" si="2"/>
        <v>0</v>
      </c>
      <c r="N12" s="10"/>
      <c r="O12" s="24"/>
      <c r="P12" s="10"/>
      <c r="Q12" s="6">
        <f t="shared" si="3"/>
        <v>0</v>
      </c>
      <c r="R12" s="10"/>
      <c r="S12" s="24"/>
      <c r="T12" s="10"/>
      <c r="U12" s="6">
        <f t="shared" si="4"/>
        <v>0</v>
      </c>
      <c r="V12" s="10"/>
      <c r="W12" s="24"/>
      <c r="X12" s="10"/>
      <c r="Y12" s="6">
        <f t="shared" si="5"/>
        <v>0</v>
      </c>
      <c r="Z12" s="10"/>
      <c r="AA12" s="24"/>
      <c r="AB12" s="10"/>
      <c r="AC12" s="6">
        <f t="shared" si="6"/>
        <v>0</v>
      </c>
      <c r="AD12" s="10"/>
      <c r="AE12" s="24"/>
      <c r="AF12" s="10"/>
      <c r="AG12" s="6">
        <f t="shared" si="7"/>
        <v>0</v>
      </c>
      <c r="AH12" s="10"/>
      <c r="AI12" s="24"/>
      <c r="AJ12" s="10"/>
      <c r="AK12" s="6">
        <f t="shared" si="8"/>
        <v>0</v>
      </c>
      <c r="AL12" s="10"/>
      <c r="AM12" s="24"/>
      <c r="AN12" s="10"/>
      <c r="AO12" s="6">
        <f t="shared" si="9"/>
        <v>0</v>
      </c>
    </row>
    <row r="13" spans="1:41" x14ac:dyDescent="0.35">
      <c r="B13" s="10"/>
      <c r="C13" s="24"/>
      <c r="D13" s="10"/>
      <c r="E13" s="6">
        <f t="shared" si="0"/>
        <v>0</v>
      </c>
      <c r="F13" s="10"/>
      <c r="G13" s="24"/>
      <c r="H13" s="10"/>
      <c r="I13" s="6">
        <f t="shared" si="1"/>
        <v>0</v>
      </c>
      <c r="J13" s="10"/>
      <c r="K13" s="24"/>
      <c r="L13" s="10"/>
      <c r="M13" s="6">
        <f t="shared" si="2"/>
        <v>0</v>
      </c>
      <c r="N13" s="10"/>
      <c r="O13" s="24"/>
      <c r="P13" s="10"/>
      <c r="Q13" s="6">
        <f t="shared" si="3"/>
        <v>0</v>
      </c>
      <c r="R13" s="10"/>
      <c r="S13" s="24"/>
      <c r="T13" s="10"/>
      <c r="U13" s="6">
        <f t="shared" si="4"/>
        <v>0</v>
      </c>
      <c r="V13" s="10"/>
      <c r="W13" s="24"/>
      <c r="X13" s="10"/>
      <c r="Y13" s="6">
        <f t="shared" si="5"/>
        <v>0</v>
      </c>
      <c r="Z13" s="10"/>
      <c r="AA13" s="24"/>
      <c r="AB13" s="10"/>
      <c r="AC13" s="6">
        <f t="shared" si="6"/>
        <v>0</v>
      </c>
      <c r="AD13" s="10"/>
      <c r="AE13" s="24"/>
      <c r="AF13" s="10"/>
      <c r="AG13" s="6">
        <f t="shared" si="7"/>
        <v>0</v>
      </c>
      <c r="AH13" s="10"/>
      <c r="AI13" s="24"/>
      <c r="AJ13" s="10"/>
      <c r="AK13" s="6">
        <f t="shared" si="8"/>
        <v>0</v>
      </c>
      <c r="AL13" s="10"/>
      <c r="AM13" s="24"/>
      <c r="AN13" s="10"/>
      <c r="AO13" s="6">
        <f t="shared" si="9"/>
        <v>0</v>
      </c>
    </row>
    <row r="14" spans="1:41" x14ac:dyDescent="0.35">
      <c r="B14" s="10"/>
      <c r="C14" s="24"/>
      <c r="D14" s="10"/>
      <c r="E14" s="6">
        <f t="shared" si="0"/>
        <v>0</v>
      </c>
      <c r="F14" s="10"/>
      <c r="G14" s="24"/>
      <c r="H14" s="10"/>
      <c r="I14" s="6">
        <f t="shared" si="1"/>
        <v>0</v>
      </c>
      <c r="J14" s="10"/>
      <c r="K14" s="24"/>
      <c r="L14" s="10"/>
      <c r="M14" s="6">
        <f t="shared" si="2"/>
        <v>0</v>
      </c>
      <c r="N14" s="10"/>
      <c r="O14" s="24"/>
      <c r="P14" s="10"/>
      <c r="Q14" s="6">
        <f t="shared" si="3"/>
        <v>0</v>
      </c>
      <c r="R14" s="10"/>
      <c r="S14" s="24"/>
      <c r="T14" s="10"/>
      <c r="U14" s="6">
        <f t="shared" si="4"/>
        <v>0</v>
      </c>
      <c r="V14" s="10"/>
      <c r="W14" s="24"/>
      <c r="X14" s="10"/>
      <c r="Y14" s="6">
        <f t="shared" si="5"/>
        <v>0</v>
      </c>
      <c r="Z14" s="10"/>
      <c r="AA14" s="24"/>
      <c r="AB14" s="10"/>
      <c r="AC14" s="6">
        <f t="shared" si="6"/>
        <v>0</v>
      </c>
      <c r="AD14" s="10"/>
      <c r="AE14" s="24"/>
      <c r="AF14" s="10"/>
      <c r="AG14" s="6">
        <f t="shared" si="7"/>
        <v>0</v>
      </c>
      <c r="AH14" s="10"/>
      <c r="AI14" s="24"/>
      <c r="AJ14" s="10"/>
      <c r="AK14" s="6">
        <f t="shared" si="8"/>
        <v>0</v>
      </c>
      <c r="AL14" s="10"/>
      <c r="AM14" s="24"/>
      <c r="AN14" s="10"/>
      <c r="AO14" s="6">
        <f t="shared" si="9"/>
        <v>0</v>
      </c>
    </row>
    <row r="15" spans="1:41" x14ac:dyDescent="0.35">
      <c r="B15" s="10"/>
      <c r="C15" s="24"/>
      <c r="D15" s="10"/>
      <c r="E15" s="6">
        <f t="shared" si="0"/>
        <v>0</v>
      </c>
      <c r="F15" s="10"/>
      <c r="G15" s="24"/>
      <c r="H15" s="10"/>
      <c r="I15" s="6">
        <f t="shared" si="1"/>
        <v>0</v>
      </c>
      <c r="J15" s="10"/>
      <c r="K15" s="24"/>
      <c r="L15" s="10"/>
      <c r="M15" s="6">
        <f t="shared" si="2"/>
        <v>0</v>
      </c>
      <c r="N15" s="10"/>
      <c r="O15" s="24"/>
      <c r="P15" s="10"/>
      <c r="Q15" s="6">
        <f t="shared" si="3"/>
        <v>0</v>
      </c>
      <c r="R15" s="10"/>
      <c r="S15" s="24"/>
      <c r="T15" s="10"/>
      <c r="U15" s="6">
        <f t="shared" si="4"/>
        <v>0</v>
      </c>
      <c r="V15" s="10"/>
      <c r="W15" s="24"/>
      <c r="X15" s="10"/>
      <c r="Y15" s="6">
        <f t="shared" si="5"/>
        <v>0</v>
      </c>
      <c r="Z15" s="10"/>
      <c r="AA15" s="24"/>
      <c r="AB15" s="10"/>
      <c r="AC15" s="6">
        <f t="shared" si="6"/>
        <v>0</v>
      </c>
      <c r="AD15" s="10"/>
      <c r="AE15" s="24"/>
      <c r="AF15" s="10"/>
      <c r="AG15" s="6">
        <f t="shared" si="7"/>
        <v>0</v>
      </c>
      <c r="AH15" s="10"/>
      <c r="AI15" s="24"/>
      <c r="AJ15" s="10"/>
      <c r="AK15" s="6">
        <f t="shared" si="8"/>
        <v>0</v>
      </c>
      <c r="AL15" s="10"/>
      <c r="AM15" s="24"/>
      <c r="AN15" s="10"/>
      <c r="AO15" s="6">
        <f t="shared" si="9"/>
        <v>0</v>
      </c>
    </row>
    <row r="16" spans="1:41" x14ac:dyDescent="0.35">
      <c r="B16" s="10"/>
      <c r="C16" s="24"/>
      <c r="D16" s="10"/>
      <c r="E16" s="6">
        <f t="shared" si="0"/>
        <v>0</v>
      </c>
      <c r="F16" s="10"/>
      <c r="G16" s="24"/>
      <c r="H16" s="10"/>
      <c r="I16" s="6">
        <f t="shared" si="1"/>
        <v>0</v>
      </c>
      <c r="J16" s="10"/>
      <c r="K16" s="24"/>
      <c r="L16" s="10"/>
      <c r="M16" s="6">
        <f t="shared" si="2"/>
        <v>0</v>
      </c>
      <c r="N16" s="10"/>
      <c r="O16" s="24"/>
      <c r="P16" s="10"/>
      <c r="Q16" s="6">
        <f t="shared" si="3"/>
        <v>0</v>
      </c>
      <c r="R16" s="10"/>
      <c r="S16" s="24"/>
      <c r="T16" s="10"/>
      <c r="U16" s="6">
        <f t="shared" si="4"/>
        <v>0</v>
      </c>
      <c r="V16" s="10"/>
      <c r="W16" s="24"/>
      <c r="X16" s="10"/>
      <c r="Y16" s="6">
        <f t="shared" si="5"/>
        <v>0</v>
      </c>
      <c r="Z16" s="10"/>
      <c r="AA16" s="24"/>
      <c r="AB16" s="10"/>
      <c r="AC16" s="6">
        <f t="shared" si="6"/>
        <v>0</v>
      </c>
      <c r="AD16" s="10"/>
      <c r="AE16" s="24"/>
      <c r="AF16" s="10"/>
      <c r="AG16" s="6">
        <f t="shared" si="7"/>
        <v>0</v>
      </c>
      <c r="AH16" s="10"/>
      <c r="AI16" s="24"/>
      <c r="AJ16" s="10"/>
      <c r="AK16" s="6">
        <f t="shared" si="8"/>
        <v>0</v>
      </c>
      <c r="AL16" s="10"/>
      <c r="AM16" s="24"/>
      <c r="AN16" s="10"/>
      <c r="AO16" s="6">
        <f t="shared" si="9"/>
        <v>0</v>
      </c>
    </row>
    <row r="17" spans="2:41" x14ac:dyDescent="0.35">
      <c r="B17" s="10"/>
      <c r="C17" s="24"/>
      <c r="D17" s="10"/>
      <c r="E17" s="6">
        <f t="shared" si="0"/>
        <v>0</v>
      </c>
      <c r="F17" s="10"/>
      <c r="G17" s="24"/>
      <c r="H17" s="10"/>
      <c r="I17" s="6">
        <f t="shared" si="1"/>
        <v>0</v>
      </c>
      <c r="J17" s="10"/>
      <c r="K17" s="24"/>
      <c r="L17" s="10"/>
      <c r="M17" s="6">
        <f t="shared" si="2"/>
        <v>0</v>
      </c>
      <c r="N17" s="10"/>
      <c r="O17" s="24"/>
      <c r="P17" s="10"/>
      <c r="Q17" s="6">
        <f t="shared" si="3"/>
        <v>0</v>
      </c>
      <c r="R17" s="10"/>
      <c r="S17" s="24"/>
      <c r="T17" s="10"/>
      <c r="U17" s="6">
        <f t="shared" si="4"/>
        <v>0</v>
      </c>
      <c r="V17" s="10"/>
      <c r="W17" s="24"/>
      <c r="X17" s="10"/>
      <c r="Y17" s="6">
        <f t="shared" si="5"/>
        <v>0</v>
      </c>
      <c r="Z17" s="10"/>
      <c r="AA17" s="24"/>
      <c r="AB17" s="10"/>
      <c r="AC17" s="6">
        <f t="shared" si="6"/>
        <v>0</v>
      </c>
      <c r="AD17" s="10"/>
      <c r="AE17" s="24"/>
      <c r="AF17" s="10"/>
      <c r="AG17" s="6">
        <f t="shared" si="7"/>
        <v>0</v>
      </c>
      <c r="AH17" s="10"/>
      <c r="AI17" s="24"/>
      <c r="AJ17" s="10"/>
      <c r="AK17" s="6">
        <f t="shared" si="8"/>
        <v>0</v>
      </c>
      <c r="AL17" s="10"/>
      <c r="AM17" s="24"/>
      <c r="AN17" s="10"/>
      <c r="AO17" s="6">
        <f t="shared" si="9"/>
        <v>0</v>
      </c>
    </row>
    <row r="18" spans="2:41" x14ac:dyDescent="0.35">
      <c r="B18" s="10"/>
      <c r="C18" s="24"/>
      <c r="D18" s="10"/>
      <c r="E18" s="6">
        <f t="shared" si="0"/>
        <v>0</v>
      </c>
      <c r="F18" s="10"/>
      <c r="G18" s="24"/>
      <c r="H18" s="10"/>
      <c r="I18" s="6">
        <f t="shared" si="1"/>
        <v>0</v>
      </c>
      <c r="J18" s="10"/>
      <c r="K18" s="24"/>
      <c r="L18" s="10"/>
      <c r="M18" s="6">
        <f t="shared" si="2"/>
        <v>0</v>
      </c>
      <c r="N18" s="10"/>
      <c r="O18" s="24"/>
      <c r="P18" s="10"/>
      <c r="Q18" s="6">
        <f t="shared" si="3"/>
        <v>0</v>
      </c>
      <c r="R18" s="10"/>
      <c r="S18" s="24"/>
      <c r="T18" s="10"/>
      <c r="U18" s="6">
        <f t="shared" si="4"/>
        <v>0</v>
      </c>
      <c r="V18" s="10"/>
      <c r="W18" s="24"/>
      <c r="X18" s="10"/>
      <c r="Y18" s="6">
        <f t="shared" si="5"/>
        <v>0</v>
      </c>
      <c r="Z18" s="10"/>
      <c r="AA18" s="24"/>
      <c r="AB18" s="10"/>
      <c r="AC18" s="6">
        <f t="shared" si="6"/>
        <v>0</v>
      </c>
      <c r="AD18" s="10"/>
      <c r="AE18" s="24"/>
      <c r="AF18" s="10"/>
      <c r="AG18" s="6">
        <f t="shared" si="7"/>
        <v>0</v>
      </c>
      <c r="AH18" s="10"/>
      <c r="AI18" s="24"/>
      <c r="AJ18" s="10"/>
      <c r="AK18" s="6">
        <f t="shared" si="8"/>
        <v>0</v>
      </c>
      <c r="AL18" s="10"/>
      <c r="AM18" s="24"/>
      <c r="AN18" s="10"/>
      <c r="AO18" s="6">
        <f t="shared" si="9"/>
        <v>0</v>
      </c>
    </row>
    <row r="19" spans="2:41" x14ac:dyDescent="0.35">
      <c r="B19" s="10"/>
      <c r="C19" s="24"/>
      <c r="D19" s="10"/>
      <c r="E19" s="6">
        <f t="shared" si="0"/>
        <v>0</v>
      </c>
      <c r="F19" s="10"/>
      <c r="G19" s="24"/>
      <c r="H19" s="10"/>
      <c r="I19" s="6">
        <f t="shared" si="1"/>
        <v>0</v>
      </c>
      <c r="J19" s="10"/>
      <c r="K19" s="24"/>
      <c r="L19" s="10"/>
      <c r="M19" s="6">
        <f t="shared" si="2"/>
        <v>0</v>
      </c>
      <c r="N19" s="10"/>
      <c r="O19" s="24"/>
      <c r="P19" s="10"/>
      <c r="Q19" s="6">
        <f t="shared" si="3"/>
        <v>0</v>
      </c>
      <c r="R19" s="10"/>
      <c r="S19" s="24"/>
      <c r="T19" s="10"/>
      <c r="U19" s="6">
        <f t="shared" si="4"/>
        <v>0</v>
      </c>
      <c r="V19" s="10"/>
      <c r="W19" s="24"/>
      <c r="X19" s="10"/>
      <c r="Y19" s="6">
        <f t="shared" si="5"/>
        <v>0</v>
      </c>
      <c r="Z19" s="10"/>
      <c r="AA19" s="24"/>
      <c r="AB19" s="10"/>
      <c r="AC19" s="6">
        <f t="shared" si="6"/>
        <v>0</v>
      </c>
      <c r="AD19" s="10"/>
      <c r="AE19" s="24"/>
      <c r="AF19" s="10"/>
      <c r="AG19" s="6">
        <f t="shared" si="7"/>
        <v>0</v>
      </c>
      <c r="AH19" s="10"/>
      <c r="AI19" s="24"/>
      <c r="AJ19" s="10"/>
      <c r="AK19" s="6">
        <f t="shared" si="8"/>
        <v>0</v>
      </c>
      <c r="AL19" s="10"/>
      <c r="AM19" s="24"/>
      <c r="AN19" s="10"/>
      <c r="AO19" s="6">
        <f t="shared" si="9"/>
        <v>0</v>
      </c>
    </row>
    <row r="20" spans="2:41" x14ac:dyDescent="0.35">
      <c r="B20" s="10"/>
      <c r="C20" s="24"/>
      <c r="D20" s="10"/>
      <c r="E20" s="6">
        <f t="shared" si="0"/>
        <v>0</v>
      </c>
      <c r="F20" s="10"/>
      <c r="G20" s="24"/>
      <c r="H20" s="10"/>
      <c r="I20" s="6">
        <f t="shared" si="1"/>
        <v>0</v>
      </c>
      <c r="J20" s="10"/>
      <c r="K20" s="24"/>
      <c r="L20" s="10"/>
      <c r="M20" s="6">
        <f t="shared" si="2"/>
        <v>0</v>
      </c>
      <c r="N20" s="10"/>
      <c r="O20" s="24"/>
      <c r="P20" s="10"/>
      <c r="Q20" s="6">
        <f t="shared" si="3"/>
        <v>0</v>
      </c>
      <c r="R20" s="10"/>
      <c r="S20" s="24"/>
      <c r="T20" s="10"/>
      <c r="U20" s="6">
        <f t="shared" si="4"/>
        <v>0</v>
      </c>
      <c r="V20" s="10"/>
      <c r="W20" s="24"/>
      <c r="X20" s="10"/>
      <c r="Y20" s="6">
        <f t="shared" si="5"/>
        <v>0</v>
      </c>
      <c r="Z20" s="10"/>
      <c r="AA20" s="24"/>
      <c r="AB20" s="10"/>
      <c r="AC20" s="6">
        <f t="shared" si="6"/>
        <v>0</v>
      </c>
      <c r="AD20" s="10"/>
      <c r="AE20" s="24"/>
      <c r="AF20" s="10"/>
      <c r="AG20" s="6">
        <f t="shared" si="7"/>
        <v>0</v>
      </c>
      <c r="AH20" s="10"/>
      <c r="AI20" s="24"/>
      <c r="AJ20" s="10"/>
      <c r="AK20" s="6">
        <f t="shared" si="8"/>
        <v>0</v>
      </c>
      <c r="AL20" s="10"/>
      <c r="AM20" s="24"/>
      <c r="AN20" s="10"/>
      <c r="AO20" s="6">
        <f t="shared" si="9"/>
        <v>0</v>
      </c>
    </row>
    <row r="21" spans="2:41" x14ac:dyDescent="0.35">
      <c r="B21" s="10"/>
      <c r="C21" s="24"/>
      <c r="D21" s="10"/>
      <c r="E21" s="6">
        <f t="shared" si="0"/>
        <v>0</v>
      </c>
      <c r="F21" s="10"/>
      <c r="G21" s="24"/>
      <c r="H21" s="10"/>
      <c r="I21" s="6">
        <f t="shared" si="1"/>
        <v>0</v>
      </c>
      <c r="J21" s="10"/>
      <c r="K21" s="24"/>
      <c r="L21" s="10"/>
      <c r="M21" s="6">
        <f t="shared" si="2"/>
        <v>0</v>
      </c>
      <c r="N21" s="10"/>
      <c r="O21" s="24"/>
      <c r="P21" s="10"/>
      <c r="Q21" s="6">
        <f t="shared" si="3"/>
        <v>0</v>
      </c>
      <c r="R21" s="10"/>
      <c r="S21" s="24"/>
      <c r="T21" s="10"/>
      <c r="U21" s="6">
        <f t="shared" si="4"/>
        <v>0</v>
      </c>
      <c r="V21" s="10"/>
      <c r="W21" s="24"/>
      <c r="X21" s="10"/>
      <c r="Y21" s="6">
        <f t="shared" si="5"/>
        <v>0</v>
      </c>
      <c r="Z21" s="10"/>
      <c r="AA21" s="24"/>
      <c r="AB21" s="10"/>
      <c r="AC21" s="6">
        <f t="shared" si="6"/>
        <v>0</v>
      </c>
      <c r="AD21" s="10"/>
      <c r="AE21" s="24"/>
      <c r="AF21" s="10"/>
      <c r="AG21" s="6">
        <f t="shared" si="7"/>
        <v>0</v>
      </c>
      <c r="AH21" s="10"/>
      <c r="AI21" s="24"/>
      <c r="AJ21" s="10"/>
      <c r="AK21" s="6">
        <f t="shared" si="8"/>
        <v>0</v>
      </c>
      <c r="AL21" s="10"/>
      <c r="AM21" s="24"/>
      <c r="AN21" s="10"/>
      <c r="AO21" s="6">
        <f t="shared" si="9"/>
        <v>0</v>
      </c>
    </row>
  </sheetData>
  <sheetProtection sheet="1" objects="1" scenarios="1"/>
  <conditionalFormatting sqref="B4:B5">
    <cfRule type="containsBlanks" dxfId="9" priority="10">
      <formula>LEN(TRIM(B4))=0</formula>
    </cfRule>
  </conditionalFormatting>
  <conditionalFormatting sqref="F4:F5">
    <cfRule type="containsBlanks" dxfId="8" priority="9">
      <formula>LEN(TRIM(F4))=0</formula>
    </cfRule>
  </conditionalFormatting>
  <conditionalFormatting sqref="J4:J5">
    <cfRule type="containsBlanks" dxfId="7" priority="8">
      <formula>LEN(TRIM(J4))=0</formula>
    </cfRule>
  </conditionalFormatting>
  <conditionalFormatting sqref="N4:N5">
    <cfRule type="containsBlanks" dxfId="6" priority="7">
      <formula>LEN(TRIM(N4))=0</formula>
    </cfRule>
  </conditionalFormatting>
  <conditionalFormatting sqref="R4:R5">
    <cfRule type="containsBlanks" dxfId="5" priority="6">
      <formula>LEN(TRIM(R4))=0</formula>
    </cfRule>
  </conditionalFormatting>
  <conditionalFormatting sqref="V4:V5">
    <cfRule type="containsBlanks" dxfId="4" priority="5">
      <formula>LEN(TRIM(V4))=0</formula>
    </cfRule>
  </conditionalFormatting>
  <conditionalFormatting sqref="Z4:Z5">
    <cfRule type="containsBlanks" dxfId="3" priority="4">
      <formula>LEN(TRIM(Z4))=0</formula>
    </cfRule>
  </conditionalFormatting>
  <conditionalFormatting sqref="AD4:AD5">
    <cfRule type="containsBlanks" dxfId="2" priority="3">
      <formula>LEN(TRIM(AD4))=0</formula>
    </cfRule>
  </conditionalFormatting>
  <conditionalFormatting sqref="AH4:AH5">
    <cfRule type="containsBlanks" dxfId="1" priority="2">
      <formula>LEN(TRIM(AH4))=0</formula>
    </cfRule>
  </conditionalFormatting>
  <conditionalFormatting sqref="AL4:AL5">
    <cfRule type="containsBlanks" dxfId="0" priority="1">
      <formula>LEN(TRIM(AL4))=0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</vt:lpstr>
      <vt:lpstr>Econ Model</vt:lpstr>
      <vt:lpstr>Fixed Expenses</vt:lpstr>
      <vt:lpstr>Revenue Streams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 Collins</dc:creator>
  <cp:lastModifiedBy>Jacque Collins</cp:lastModifiedBy>
  <dcterms:created xsi:type="dcterms:W3CDTF">2024-12-08T18:01:25Z</dcterms:created>
  <dcterms:modified xsi:type="dcterms:W3CDTF">2025-09-26T15:08:02Z</dcterms:modified>
</cp:coreProperties>
</file>